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vf00105a.adb.intra.admin.ch\ezv_os$\os\9\1\2\5\28607\912.5-06-02 Internet AHST\03_Tabellen\2023 Jahredaten\"/>
    </mc:Choice>
  </mc:AlternateContent>
  <xr:revisionPtr revIDLastSave="0" documentId="13_ncr:1_{A8FC3D6E-5267-4E70-B6A1-E2D529065FC6}" xr6:coauthVersionLast="47" xr6:coauthVersionMax="47" xr10:uidLastSave="{00000000-0000-0000-0000-000000000000}"/>
  <bookViews>
    <workbookView xWindow="-120" yWindow="-120" windowWidth="29040" windowHeight="15840" xr2:uid="{1360611A-A08E-436B-B83F-1D8FB6298380}"/>
  </bookViews>
  <sheets>
    <sheet name="en" sheetId="1" r:id="rId1"/>
  </sheets>
  <definedNames>
    <definedName name="_xlnm.Print_Titles" localSheetId="0">en!$B:$B,en!$1:$3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7" i="1" l="1"/>
  <c r="A1" i="1"/>
  <c r="AA15" i="1" l="1"/>
</calcChain>
</file>

<file path=xl/sharedStrings.xml><?xml version="1.0" encoding="utf-8"?>
<sst xmlns="http://schemas.openxmlformats.org/spreadsheetml/2006/main" count="48" uniqueCount="40">
  <si>
    <t>Value in CHF millions</t>
  </si>
  <si>
    <t>Trade flow</t>
  </si>
  <si>
    <t>Product groups</t>
  </si>
  <si>
    <t>1998</t>
  </si>
  <si>
    <t>1999</t>
  </si>
  <si>
    <t>2000</t>
  </si>
  <si>
    <t>2001</t>
  </si>
  <si>
    <t>2002²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</si>
  <si>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</si>
  <si>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</si>
  <si>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</si>
  <si>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</si>
  <si>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</si>
  <si>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</si>
  <si>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</si>
  <si>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</si>
  <si>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</si>
  <si>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2012³</t>
  </si>
  <si>
    <r>
      <t>2013</t>
    </r>
    <r>
      <rPr>
        <b/>
        <vertAlign val="superscript"/>
        <sz val="8"/>
        <color theme="1"/>
        <rFont val="Arial"/>
        <family val="2"/>
      </rPr>
      <t>4</t>
    </r>
  </si>
  <si>
    <t>2014</t>
  </si>
  <si>
    <t>2015</t>
  </si>
  <si>
    <t>2016</t>
  </si>
  <si>
    <t>2017</t>
  </si>
  <si>
    <t>2018</t>
  </si>
  <si>
    <t>Exports</t>
  </si>
  <si>
    <t>General total</t>
  </si>
  <si>
    <t>Precious metals and gemstones</t>
  </si>
  <si>
    <t>Works of art and antiques</t>
  </si>
  <si>
    <t>Business cycle total¹</t>
  </si>
  <si>
    <t>Capital goods</t>
  </si>
  <si>
    <t>Consumer goods</t>
  </si>
  <si>
    <t>Energy sources</t>
  </si>
  <si>
    <t>Raw materials and semi-finished products</t>
  </si>
  <si>
    <t>Imports</t>
  </si>
  <si>
    <t>¹ without precious metals, precious stones and gems, works of art and antiques</t>
  </si>
  <si>
    <t>² since 2002: including electricity, returned goods and goods for processing without change of ownership</t>
  </si>
  <si>
    <t>³ since 2012: including gold and silver bars and coins</t>
  </si>
  <si>
    <r>
      <rPr>
        <vertAlign val="superscript"/>
        <sz val="8"/>
        <rFont val="Arial"/>
        <family val="2"/>
      </rPr>
      <t>4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since 2013: new method for collecting flows of electricity</t>
    </r>
  </si>
  <si>
    <t>Source: Federal Office for Customs and Border Security FOCBS</t>
  </si>
  <si>
    <t>Status: 01.06.2023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</si>
</sst>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0"/>
  </numFmts>
  <fonts count="10" x14ac:knownFonts="1"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6"/>
      <name val="Arial"/>
      <family val="2"/>
    </font>
    <font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theme="1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808080"/>
      </bottom>
      <diagonal/>
    </border>
    <border>
      <left/>
      <right/>
      <top/>
      <bottom style="thin">
        <color theme="0" tint="-0.499984740745262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quotePrefix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2" borderId="2" xfId="0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horizontal="right" vertical="center" indent="1"/>
    </xf>
    <xf numFmtId="164" fontId="5" fillId="2" borderId="2" xfId="0" applyNumberFormat="1" applyFont="1" applyFill="1" applyBorder="1" applyAlignment="1">
      <alignment horizontal="right" vertical="center" indent="1"/>
    </xf>
    <xf numFmtId="164" fontId="2" fillId="2" borderId="3" xfId="0" applyNumberFormat="1" applyFont="1" applyFill="1" applyBorder="1" applyAlignment="1">
      <alignment horizontal="right" vertical="center" indent="1"/>
    </xf>
    <xf numFmtId="0" fontId="2" fillId="0" borderId="0" xfId="0" applyFont="1"/>
    <xf numFmtId="0" fontId="2" fillId="0" borderId="0" xfId="0" applyFont="1" applyAlignment="1">
      <alignment horizontal="left" vertical="center" wrapText="1" indent="2"/>
    </xf>
    <xf numFmtId="3" fontId="2" fillId="0" borderId="0" xfId="0" applyNumberFormat="1" applyFont="1" applyAlignment="1">
      <alignment horizontal="right" vertical="center" indent="1"/>
    </xf>
    <xf numFmtId="164" fontId="5" fillId="0" borderId="0" xfId="0" applyNumberFormat="1" applyFont="1" applyAlignment="1">
      <alignment horizontal="right" vertical="center" indent="1"/>
    </xf>
    <xf numFmtId="164" fontId="2" fillId="0" borderId="0" xfId="0" applyNumberFormat="1" applyFont="1" applyAlignment="1">
      <alignment horizontal="right" vertical="center" indent="1"/>
    </xf>
    <xf numFmtId="0" fontId="2" fillId="2" borderId="0" xfId="0" applyFont="1" applyFill="1" applyAlignment="1">
      <alignment horizontal="left" vertical="center" wrapText="1" indent="2"/>
    </xf>
    <xf numFmtId="3" fontId="2" fillId="2" borderId="0" xfId="0" applyNumberFormat="1" applyFont="1" applyFill="1" applyAlignment="1">
      <alignment horizontal="right" vertical="center" indent="1"/>
    </xf>
    <xf numFmtId="164" fontId="5" fillId="2" borderId="0" xfId="0" applyNumberFormat="1" applyFont="1" applyFill="1" applyAlignment="1">
      <alignment horizontal="right" vertical="center" indent="1"/>
    </xf>
    <xf numFmtId="164" fontId="2" fillId="2" borderId="0" xfId="0" applyNumberFormat="1" applyFont="1" applyFill="1" applyAlignment="1">
      <alignment horizontal="right" vertical="center" indent="1"/>
    </xf>
    <xf numFmtId="0" fontId="2" fillId="0" borderId="0" xfId="0" applyFont="1" applyAlignment="1">
      <alignment horizontal="left" vertical="center" wrapText="1" inden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2" borderId="4" xfId="0" applyFont="1" applyFill="1" applyBorder="1" applyAlignment="1">
      <alignment vertical="center" wrapText="1"/>
    </xf>
    <xf numFmtId="3" fontId="2" fillId="2" borderId="4" xfId="0" applyNumberFormat="1" applyFont="1" applyFill="1" applyBorder="1" applyAlignment="1">
      <alignment horizontal="right" vertical="center" indent="1"/>
    </xf>
    <xf numFmtId="164" fontId="5" fillId="2" borderId="4" xfId="0" applyNumberFormat="1" applyFont="1" applyFill="1" applyBorder="1" applyAlignment="1">
      <alignment horizontal="right" vertical="center" indent="1"/>
    </xf>
    <xf numFmtId="164" fontId="2" fillId="2" borderId="4" xfId="0" applyNumberFormat="1" applyFont="1" applyFill="1" applyBorder="1" applyAlignment="1">
      <alignment horizontal="right" vertical="center" indent="1"/>
    </xf>
    <xf numFmtId="0" fontId="2" fillId="0" borderId="5" xfId="0" applyFont="1" applyBorder="1" applyAlignment="1">
      <alignment horizontal="left" vertical="center" wrapText="1" indent="2"/>
    </xf>
    <xf numFmtId="3" fontId="2" fillId="0" borderId="5" xfId="0" applyNumberFormat="1" applyFont="1" applyBorder="1" applyAlignment="1">
      <alignment horizontal="right" vertical="center" indent="1"/>
    </xf>
    <xf numFmtId="164" fontId="5" fillId="0" borderId="5" xfId="0" applyNumberFormat="1" applyFont="1" applyBorder="1" applyAlignment="1">
      <alignment horizontal="right" vertical="center" indent="1"/>
    </xf>
    <xf numFmtId="164" fontId="2" fillId="0" borderId="6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8B283-1C76-4C73-9705-F58B46FFF338}">
  <dimension ref="A1:AA25"/>
  <sheetViews>
    <sheetView showGridLines="0" tabSelected="1" workbookViewId="0">
      <pane xSplit="2" ySplit="3" topLeftCell="C4" activePane="bottomRight" state="frozen"/>
      <selection activeCell="W1" sqref="W1:W1048576"/>
      <selection pane="topRight" activeCell="W1" sqref="W1:W1048576"/>
      <selection pane="bottomLeft" activeCell="W1" sqref="W1:W1048576"/>
      <selection pane="bottomRight" activeCell="A48" sqref="A48"/>
    </sheetView>
  </sheetViews>
  <sheetFormatPr baseColWidth="10" defaultColWidth="11.25" defaultRowHeight="14.25" x14ac:dyDescent="0.2"/>
  <cols>
    <col min="1" max="1" width="15.375" customWidth="1"/>
    <col min="2" max="2" width="64.25" style="33" customWidth="1"/>
    <col min="3" max="5" width="9.75" customWidth="1"/>
    <col min="6" max="22" width="10.625" customWidth="1"/>
  </cols>
  <sheetData>
    <row r="1" spans="1:27" s="2" customFormat="1" ht="34.9" customHeight="1" x14ac:dyDescent="0.25">
      <c r="A1" s="1" t="str">
        <f>CONCATENATE("Swiss foreign trade by product group (broad economic categories), 1998-",LARGE(A3:ZZ3,1))</f>
        <v>Swiss foreign trade by product group (broad economic categories), 1998-2022</v>
      </c>
      <c r="B1" s="1"/>
    </row>
    <row r="2" spans="1:27" ht="24.95" customHeight="1" x14ac:dyDescent="0.2">
      <c r="A2" s="37" t="s">
        <v>0</v>
      </c>
      <c r="B2" s="37"/>
    </row>
    <row r="3" spans="1:27" s="7" customFormat="1" ht="15" customHeight="1" x14ac:dyDescent="0.2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5" t="s">
        <v>18</v>
      </c>
      <c r="S3" s="3" t="s">
        <v>19</v>
      </c>
      <c r="T3" s="3" t="s">
        <v>20</v>
      </c>
      <c r="U3" s="3" t="s">
        <v>21</v>
      </c>
      <c r="V3" s="6" t="s">
        <v>22</v>
      </c>
      <c r="W3" s="6" t="s">
        <v>23</v>
      </c>
      <c r="X3" s="6">
        <v>2019</v>
      </c>
      <c r="Y3" s="6">
        <v>2020</v>
      </c>
      <c r="Z3" s="3">
        <v>2021</v>
      </c>
      <c r="AA3" s="3">
        <v>2022</v>
      </c>
    </row>
    <row r="4" spans="1:27" s="12" customFormat="1" ht="15" customHeight="1" x14ac:dyDescent="0.2">
      <c r="A4" s="38" t="s">
        <v>24</v>
      </c>
      <c r="B4" s="8" t="s">
        <v>25</v>
      </c>
      <c r="C4" s="9">
        <v>114054.539623</v>
      </c>
      <c r="D4" s="9">
        <v>120724.51358899999</v>
      </c>
      <c r="E4" s="9">
        <v>136014.91224400001</v>
      </c>
      <c r="F4" s="9">
        <v>138491.670468</v>
      </c>
      <c r="G4" s="9">
        <v>142922.61275199999</v>
      </c>
      <c r="H4" s="9">
        <v>141157.50985500001</v>
      </c>
      <c r="I4" s="9">
        <v>152756.51324199999</v>
      </c>
      <c r="J4" s="9">
        <v>162991.13342999999</v>
      </c>
      <c r="K4" s="9">
        <v>185216.06737199999</v>
      </c>
      <c r="L4" s="9">
        <v>206251.61944800001</v>
      </c>
      <c r="M4" s="9">
        <v>215984.07060899999</v>
      </c>
      <c r="N4" s="9">
        <v>187447.551182</v>
      </c>
      <c r="O4" s="9">
        <v>203483.802157</v>
      </c>
      <c r="P4" s="9">
        <v>208202.78303200001</v>
      </c>
      <c r="Q4" s="9">
        <v>292958.20271799999</v>
      </c>
      <c r="R4" s="9">
        <v>332137.24722700001</v>
      </c>
      <c r="S4" s="9">
        <v>285178.88337900001</v>
      </c>
      <c r="T4" s="9">
        <v>279154.845287</v>
      </c>
      <c r="U4" s="9">
        <v>298408.00118100003</v>
      </c>
      <c r="V4" s="10">
        <v>294893.85689200001</v>
      </c>
      <c r="W4" s="10">
        <v>303885.75954</v>
      </c>
      <c r="X4" s="10">
        <v>311976.70643600001</v>
      </c>
      <c r="Y4" s="10">
        <v>299461.57990399998</v>
      </c>
      <c r="Z4" s="11">
        <v>347727.70981299999</v>
      </c>
      <c r="AA4" s="11">
        <v>382668.097198</v>
      </c>
    </row>
    <row r="5" spans="1:27" s="12" customFormat="1" ht="15" customHeight="1" x14ac:dyDescent="0.2">
      <c r="A5" s="38"/>
      <c r="B5" s="13" t="s">
        <v>26</v>
      </c>
      <c r="C5" s="14">
        <v>3964.8797549999999</v>
      </c>
      <c r="D5" s="14">
        <v>5324.2880660000001</v>
      </c>
      <c r="E5" s="14">
        <v>8031.1155419999996</v>
      </c>
      <c r="F5" s="14">
        <v>5674.0485529999996</v>
      </c>
      <c r="G5" s="14">
        <v>5658.9400990000004</v>
      </c>
      <c r="H5" s="14">
        <v>4521.873681</v>
      </c>
      <c r="I5" s="14">
        <v>5085.2310969999999</v>
      </c>
      <c r="J5" s="14">
        <v>4791.1121709999998</v>
      </c>
      <c r="K5" s="14">
        <v>6149.1855459999997</v>
      </c>
      <c r="L5" s="14">
        <v>6545.7586510000001</v>
      </c>
      <c r="M5" s="14">
        <v>7942.639975</v>
      </c>
      <c r="N5" s="14">
        <v>5765.0893619999997</v>
      </c>
      <c r="O5" s="14">
        <v>8647.3455479999993</v>
      </c>
      <c r="P5" s="14">
        <v>9104.5646739999993</v>
      </c>
      <c r="Q5" s="14">
        <v>90888.109937000001</v>
      </c>
      <c r="R5" s="14">
        <v>129228.24376700001</v>
      </c>
      <c r="S5" s="14">
        <v>74564.551399999997</v>
      </c>
      <c r="T5" s="14">
        <v>74480.756731999994</v>
      </c>
      <c r="U5" s="14">
        <v>85960.748479999995</v>
      </c>
      <c r="V5" s="15">
        <v>71845.333996999994</v>
      </c>
      <c r="W5" s="15">
        <v>67960.530132</v>
      </c>
      <c r="X5" s="15">
        <v>67763.698000000004</v>
      </c>
      <c r="Y5" s="15">
        <v>73157.080088999995</v>
      </c>
      <c r="Z5" s="16">
        <v>86733.980196000004</v>
      </c>
      <c r="AA5" s="16">
        <v>102758.921256</v>
      </c>
    </row>
    <row r="6" spans="1:27" s="12" customFormat="1" ht="15" customHeight="1" x14ac:dyDescent="0.2">
      <c r="A6" s="38"/>
      <c r="B6" s="17" t="s">
        <v>27</v>
      </c>
      <c r="C6" s="18">
        <v>976.86441600000001</v>
      </c>
      <c r="D6" s="18">
        <v>954.74541099999999</v>
      </c>
      <c r="E6" s="18">
        <v>1434.6677099999999</v>
      </c>
      <c r="F6" s="18">
        <v>1100.561942</v>
      </c>
      <c r="G6" s="18">
        <v>1522.909891</v>
      </c>
      <c r="H6" s="18">
        <v>1163.4736989999999</v>
      </c>
      <c r="I6" s="18">
        <v>1358.9966569999999</v>
      </c>
      <c r="J6" s="18">
        <v>1222.7067569999999</v>
      </c>
      <c r="K6" s="18">
        <v>1592.059076</v>
      </c>
      <c r="L6" s="18">
        <v>2173.1114379999999</v>
      </c>
      <c r="M6" s="18">
        <v>1711.035746</v>
      </c>
      <c r="N6" s="18">
        <v>1148.54549</v>
      </c>
      <c r="O6" s="18">
        <v>1356.6446639999999</v>
      </c>
      <c r="P6" s="18">
        <v>1191.188969</v>
      </c>
      <c r="Q6" s="18">
        <v>1457.761894</v>
      </c>
      <c r="R6" s="18">
        <v>1695.6903119999999</v>
      </c>
      <c r="S6" s="18">
        <v>2256.9293389999998</v>
      </c>
      <c r="T6" s="18">
        <v>1755.150993</v>
      </c>
      <c r="U6" s="18">
        <v>1974.3318280000001</v>
      </c>
      <c r="V6" s="19">
        <v>2466.1182450000001</v>
      </c>
      <c r="W6" s="19">
        <v>2701.0497660000001</v>
      </c>
      <c r="X6" s="19">
        <v>1869.1664390000001</v>
      </c>
      <c r="Y6" s="19">
        <v>1013.270888</v>
      </c>
      <c r="Z6" s="20">
        <v>1213.8988280000001</v>
      </c>
      <c r="AA6" s="20">
        <v>2257.083603</v>
      </c>
    </row>
    <row r="7" spans="1:27" s="12" customFormat="1" ht="15" customHeight="1" x14ac:dyDescent="0.2">
      <c r="A7" s="38"/>
      <c r="B7" s="21" t="s">
        <v>28</v>
      </c>
      <c r="C7" s="14">
        <v>109113</v>
      </c>
      <c r="D7" s="14">
        <v>114445</v>
      </c>
      <c r="E7" s="14">
        <v>126549</v>
      </c>
      <c r="F7" s="14">
        <v>131717</v>
      </c>
      <c r="G7" s="14">
        <v>135741</v>
      </c>
      <c r="H7" s="14">
        <v>135472</v>
      </c>
      <c r="I7" s="14">
        <v>146312</v>
      </c>
      <c r="J7" s="14">
        <v>156977</v>
      </c>
      <c r="K7" s="14">
        <v>177475</v>
      </c>
      <c r="L7" s="14">
        <v>197533</v>
      </c>
      <c r="M7" s="14">
        <v>206330</v>
      </c>
      <c r="N7" s="14">
        <v>180534</v>
      </c>
      <c r="O7" s="14">
        <v>193480</v>
      </c>
      <c r="P7" s="14">
        <v>197907</v>
      </c>
      <c r="Q7" s="14">
        <v>200612</v>
      </c>
      <c r="R7" s="14">
        <v>201213</v>
      </c>
      <c r="S7" s="14">
        <v>208357</v>
      </c>
      <c r="T7" s="14">
        <v>202919</v>
      </c>
      <c r="U7" s="14">
        <v>210473</v>
      </c>
      <c r="V7" s="15">
        <v>220582.40465000001</v>
      </c>
      <c r="W7" s="15">
        <v>233224.179642</v>
      </c>
      <c r="X7" s="15">
        <v>242343.84199700001</v>
      </c>
      <c r="Y7" s="15">
        <v>225291.22892699999</v>
      </c>
      <c r="Z7" s="16">
        <v>259779.83078899997</v>
      </c>
      <c r="AA7" s="16">
        <f>AA4-AA5-AA6</f>
        <v>277652.09233900002</v>
      </c>
    </row>
    <row r="8" spans="1:27" s="12" customFormat="1" ht="15" customHeight="1" x14ac:dyDescent="0.2">
      <c r="A8" s="38"/>
      <c r="B8" s="17" t="s">
        <v>29</v>
      </c>
      <c r="C8" s="18">
        <v>39209</v>
      </c>
      <c r="D8" s="18">
        <v>40631</v>
      </c>
      <c r="E8" s="18">
        <v>45789</v>
      </c>
      <c r="F8" s="18">
        <v>45111</v>
      </c>
      <c r="G8" s="18">
        <v>43748</v>
      </c>
      <c r="H8" s="18">
        <v>43835</v>
      </c>
      <c r="I8" s="18">
        <v>46540</v>
      </c>
      <c r="J8" s="18">
        <v>48251</v>
      </c>
      <c r="K8" s="18">
        <v>53071</v>
      </c>
      <c r="L8" s="18">
        <v>58628</v>
      </c>
      <c r="M8" s="18">
        <v>60356</v>
      </c>
      <c r="N8" s="18">
        <v>48899</v>
      </c>
      <c r="O8" s="18">
        <v>50568</v>
      </c>
      <c r="P8" s="18">
        <v>51660</v>
      </c>
      <c r="Q8" s="18">
        <v>48586</v>
      </c>
      <c r="R8" s="18">
        <v>49572</v>
      </c>
      <c r="S8" s="18">
        <v>50355</v>
      </c>
      <c r="T8" s="18">
        <v>48342</v>
      </c>
      <c r="U8" s="18">
        <v>48236</v>
      </c>
      <c r="V8" s="19">
        <v>50829.026130999999</v>
      </c>
      <c r="W8" s="19">
        <v>52672.803713000001</v>
      </c>
      <c r="X8" s="19">
        <v>51749.471766000002</v>
      </c>
      <c r="Y8" s="19">
        <v>45766.952024999999</v>
      </c>
      <c r="Z8" s="20">
        <v>50975.915632999997</v>
      </c>
      <c r="AA8" s="20">
        <v>53181.071348999998</v>
      </c>
    </row>
    <row r="9" spans="1:27" s="12" customFormat="1" ht="15" customHeight="1" x14ac:dyDescent="0.2">
      <c r="A9" s="38"/>
      <c r="B9" s="13" t="s">
        <v>30</v>
      </c>
      <c r="C9" s="14">
        <v>39234</v>
      </c>
      <c r="D9" s="14">
        <v>42675</v>
      </c>
      <c r="E9" s="14">
        <v>45795</v>
      </c>
      <c r="F9" s="14">
        <v>52256</v>
      </c>
      <c r="G9" s="14">
        <v>56236</v>
      </c>
      <c r="H9" s="14">
        <v>55684</v>
      </c>
      <c r="I9" s="14">
        <v>61479</v>
      </c>
      <c r="J9" s="14">
        <v>68859</v>
      </c>
      <c r="K9" s="14">
        <v>79151</v>
      </c>
      <c r="L9" s="14">
        <v>88799</v>
      </c>
      <c r="M9" s="14">
        <v>95664</v>
      </c>
      <c r="N9" s="14">
        <v>92639</v>
      </c>
      <c r="O9" s="14">
        <v>98954</v>
      </c>
      <c r="P9" s="14">
        <v>102616</v>
      </c>
      <c r="Q9" s="14">
        <v>109331</v>
      </c>
      <c r="R9" s="14">
        <v>112887</v>
      </c>
      <c r="S9" s="14">
        <v>119062</v>
      </c>
      <c r="T9" s="14">
        <v>117944</v>
      </c>
      <c r="U9" s="14">
        <v>126766</v>
      </c>
      <c r="V9" s="15">
        <v>132088.60312300001</v>
      </c>
      <c r="W9" s="15">
        <v>139589.694028</v>
      </c>
      <c r="X9" s="15">
        <v>149914.003987</v>
      </c>
      <c r="Y9" s="15">
        <v>141727.227446</v>
      </c>
      <c r="Z9" s="16">
        <v>161075.21097499999</v>
      </c>
      <c r="AA9" s="16">
        <v>166019.67536200001</v>
      </c>
    </row>
    <row r="10" spans="1:27" s="22" customFormat="1" ht="15" customHeight="1" x14ac:dyDescent="0.2">
      <c r="A10" s="38"/>
      <c r="B10" s="17" t="s">
        <v>31</v>
      </c>
      <c r="C10" s="18">
        <v>228</v>
      </c>
      <c r="D10" s="18">
        <v>261</v>
      </c>
      <c r="E10" s="18">
        <v>475</v>
      </c>
      <c r="F10" s="18">
        <v>417</v>
      </c>
      <c r="G10" s="18">
        <v>2852</v>
      </c>
      <c r="H10" s="18">
        <v>2809</v>
      </c>
      <c r="I10" s="18">
        <v>2811</v>
      </c>
      <c r="J10" s="18">
        <v>3456</v>
      </c>
      <c r="K10" s="18">
        <v>4679</v>
      </c>
      <c r="L10" s="18">
        <v>4945</v>
      </c>
      <c r="M10" s="18">
        <v>6513</v>
      </c>
      <c r="N10" s="18">
        <v>5296</v>
      </c>
      <c r="O10" s="18">
        <v>5719</v>
      </c>
      <c r="P10" s="18">
        <v>6462</v>
      </c>
      <c r="Q10" s="18">
        <v>6846</v>
      </c>
      <c r="R10" s="18">
        <v>3345</v>
      </c>
      <c r="S10" s="18">
        <v>3143</v>
      </c>
      <c r="T10" s="18">
        <v>2562</v>
      </c>
      <c r="U10" s="18">
        <v>1829</v>
      </c>
      <c r="V10" s="19">
        <v>2055.4836679999999</v>
      </c>
      <c r="W10" s="19">
        <v>2818.1290469999999</v>
      </c>
      <c r="X10" s="19">
        <v>2497.3930519999999</v>
      </c>
      <c r="Y10" s="19">
        <v>1904.1077459999999</v>
      </c>
      <c r="Z10" s="20">
        <v>3898.1251149999998</v>
      </c>
      <c r="AA10" s="20">
        <v>9339.8615360000003</v>
      </c>
    </row>
    <row r="11" spans="1:27" s="23" customFormat="1" ht="15" customHeight="1" x14ac:dyDescent="0.2">
      <c r="A11" s="39"/>
      <c r="B11" s="13" t="s">
        <v>32</v>
      </c>
      <c r="C11" s="14">
        <v>30442</v>
      </c>
      <c r="D11" s="14">
        <v>30878</v>
      </c>
      <c r="E11" s="14">
        <v>34490</v>
      </c>
      <c r="F11" s="14">
        <v>33933</v>
      </c>
      <c r="G11" s="14">
        <v>32904</v>
      </c>
      <c r="H11" s="14">
        <v>33144</v>
      </c>
      <c r="I11" s="14">
        <v>35482</v>
      </c>
      <c r="J11" s="14">
        <v>36411</v>
      </c>
      <c r="K11" s="14">
        <v>40574</v>
      </c>
      <c r="L11" s="14">
        <v>45161</v>
      </c>
      <c r="M11" s="14">
        <v>43798</v>
      </c>
      <c r="N11" s="14">
        <v>33700</v>
      </c>
      <c r="O11" s="14">
        <v>38239</v>
      </c>
      <c r="P11" s="14">
        <v>37168</v>
      </c>
      <c r="Q11" s="14">
        <v>35848</v>
      </c>
      <c r="R11" s="14">
        <v>35409</v>
      </c>
      <c r="S11" s="14">
        <v>35798</v>
      </c>
      <c r="T11" s="14">
        <v>34071</v>
      </c>
      <c r="U11" s="14">
        <v>33642</v>
      </c>
      <c r="V11" s="15">
        <v>35609.291727999997</v>
      </c>
      <c r="W11" s="15">
        <v>38143.552854000001</v>
      </c>
      <c r="X11" s="15">
        <v>38182.973191999998</v>
      </c>
      <c r="Y11" s="15">
        <v>35892.941709999999</v>
      </c>
      <c r="Z11" s="16">
        <v>43830.579065999998</v>
      </c>
      <c r="AA11" s="16">
        <v>49111.484091999999</v>
      </c>
    </row>
    <row r="12" spans="1:27" s="23" customFormat="1" ht="15" customHeight="1" x14ac:dyDescent="0.2">
      <c r="A12" s="40" t="s">
        <v>33</v>
      </c>
      <c r="B12" s="24" t="s">
        <v>25</v>
      </c>
      <c r="C12" s="25">
        <v>115846.519577</v>
      </c>
      <c r="D12" s="25">
        <v>120056.99613100001</v>
      </c>
      <c r="E12" s="25">
        <v>139402.17031700001</v>
      </c>
      <c r="F12" s="25">
        <v>141889.28148000001</v>
      </c>
      <c r="G12" s="25">
        <v>135893.926484</v>
      </c>
      <c r="H12" s="25">
        <v>134986.73026800001</v>
      </c>
      <c r="I12" s="25">
        <v>143996.15866099999</v>
      </c>
      <c r="J12" s="25">
        <v>157544.48258000001</v>
      </c>
      <c r="K12" s="25">
        <v>177148.13928</v>
      </c>
      <c r="L12" s="25">
        <v>193216.287751</v>
      </c>
      <c r="M12" s="25">
        <v>197520.477897</v>
      </c>
      <c r="N12" s="25">
        <v>168998.16422999999</v>
      </c>
      <c r="O12" s="25">
        <v>183436.22887299999</v>
      </c>
      <c r="P12" s="25">
        <v>184539.793744</v>
      </c>
      <c r="Q12" s="25">
        <v>277543.67051299999</v>
      </c>
      <c r="R12" s="25">
        <v>298394.29561299999</v>
      </c>
      <c r="S12" s="25">
        <v>252504.85761100001</v>
      </c>
      <c r="T12" s="25">
        <v>243771.93191700001</v>
      </c>
      <c r="U12" s="25">
        <v>266137.15987700003</v>
      </c>
      <c r="V12" s="26">
        <v>265571.54229399998</v>
      </c>
      <c r="W12" s="26">
        <v>273389.09012399998</v>
      </c>
      <c r="X12" s="26">
        <v>276058.11602000002</v>
      </c>
      <c r="Y12" s="26">
        <v>273766.95955999999</v>
      </c>
      <c r="Z12" s="27">
        <v>296503.93036400003</v>
      </c>
      <c r="AA12" s="27">
        <v>341005.01378600002</v>
      </c>
    </row>
    <row r="13" spans="1:27" s="23" customFormat="1" ht="15" customHeight="1" x14ac:dyDescent="0.2">
      <c r="A13" s="38"/>
      <c r="B13" s="13" t="s">
        <v>26</v>
      </c>
      <c r="C13" s="14">
        <v>7777.2200810000004</v>
      </c>
      <c r="D13" s="14">
        <v>5639.4370760000002</v>
      </c>
      <c r="E13" s="14">
        <v>9428.2661740000003</v>
      </c>
      <c r="F13" s="14">
        <v>10243.068439000001</v>
      </c>
      <c r="G13" s="14">
        <v>6514.7672350000003</v>
      </c>
      <c r="H13" s="14">
        <v>5202.920427</v>
      </c>
      <c r="I13" s="14">
        <v>5698.2059079999999</v>
      </c>
      <c r="J13" s="14">
        <v>6499.6228549999996</v>
      </c>
      <c r="K13" s="14">
        <v>10181.490851</v>
      </c>
      <c r="L13" s="14">
        <v>7292.3803680000001</v>
      </c>
      <c r="M13" s="14">
        <v>8762.1748339999995</v>
      </c>
      <c r="N13" s="14">
        <v>7418.6977660000002</v>
      </c>
      <c r="O13" s="14">
        <v>7715.084621</v>
      </c>
      <c r="P13" s="14">
        <v>8616.8246400000007</v>
      </c>
      <c r="Q13" s="14">
        <v>99128.631183999998</v>
      </c>
      <c r="R13" s="14">
        <v>118645.361162</v>
      </c>
      <c r="S13" s="14">
        <v>72136.436373999997</v>
      </c>
      <c r="T13" s="14">
        <v>75072.146802999996</v>
      </c>
      <c r="U13" s="14">
        <v>90358.116144</v>
      </c>
      <c r="V13" s="15">
        <v>77690.819069999998</v>
      </c>
      <c r="W13" s="15">
        <v>68915.986793000004</v>
      </c>
      <c r="X13" s="15">
        <v>68468.662236999997</v>
      </c>
      <c r="Y13" s="15">
        <v>89768.710493000006</v>
      </c>
      <c r="Z13" s="16">
        <v>93434.325238000005</v>
      </c>
      <c r="AA13" s="16">
        <v>104349.554792</v>
      </c>
    </row>
    <row r="14" spans="1:27" ht="15" customHeight="1" x14ac:dyDescent="0.2">
      <c r="A14" s="38"/>
      <c r="B14" s="17" t="s">
        <v>27</v>
      </c>
      <c r="C14" s="18">
        <v>1203.564118</v>
      </c>
      <c r="D14" s="18">
        <v>1001.961711</v>
      </c>
      <c r="E14" s="18">
        <v>1358.5830490000001</v>
      </c>
      <c r="F14" s="18">
        <v>1594.2342060000001</v>
      </c>
      <c r="G14" s="18">
        <v>1172.101443</v>
      </c>
      <c r="H14" s="18">
        <v>1188.342652</v>
      </c>
      <c r="I14" s="18">
        <v>1311.430141</v>
      </c>
      <c r="J14" s="18">
        <v>1950.5869720000001</v>
      </c>
      <c r="K14" s="18">
        <v>1556.3084040000001</v>
      </c>
      <c r="L14" s="18">
        <v>2346.0757050000002</v>
      </c>
      <c r="M14" s="18">
        <v>1874.6686259999999</v>
      </c>
      <c r="N14" s="18">
        <v>1392.502522</v>
      </c>
      <c r="O14" s="18">
        <v>1730.2730100000001</v>
      </c>
      <c r="P14" s="18">
        <v>1535.1025870000001</v>
      </c>
      <c r="Q14" s="18">
        <v>1633.985635</v>
      </c>
      <c r="R14" s="18">
        <v>2106.8272189999998</v>
      </c>
      <c r="S14" s="18">
        <v>1763.7418150000001</v>
      </c>
      <c r="T14" s="18">
        <v>2307.6775520000001</v>
      </c>
      <c r="U14" s="18">
        <v>2236.965772</v>
      </c>
      <c r="V14" s="19">
        <v>2106.9604290000002</v>
      </c>
      <c r="W14" s="19">
        <v>2624.3047900000001</v>
      </c>
      <c r="X14" s="19">
        <v>2439.323695</v>
      </c>
      <c r="Y14" s="19">
        <v>1685.957461</v>
      </c>
      <c r="Z14" s="20">
        <v>1750.9699129999999</v>
      </c>
      <c r="AA14" s="20">
        <v>1850.8503539999999</v>
      </c>
    </row>
    <row r="15" spans="1:27" ht="15" customHeight="1" x14ac:dyDescent="0.2">
      <c r="A15" s="38"/>
      <c r="B15" s="21" t="s">
        <v>28</v>
      </c>
      <c r="C15" s="14">
        <v>106866</v>
      </c>
      <c r="D15" s="14">
        <v>113416</v>
      </c>
      <c r="E15" s="14">
        <v>128615</v>
      </c>
      <c r="F15" s="14">
        <v>130052</v>
      </c>
      <c r="G15" s="14">
        <v>128207</v>
      </c>
      <c r="H15" s="14">
        <v>128595</v>
      </c>
      <c r="I15" s="14">
        <v>136987</v>
      </c>
      <c r="J15" s="14">
        <v>149094</v>
      </c>
      <c r="K15" s="14">
        <v>165410</v>
      </c>
      <c r="L15" s="14">
        <v>183578</v>
      </c>
      <c r="M15" s="14">
        <v>186884</v>
      </c>
      <c r="N15" s="14">
        <v>160187</v>
      </c>
      <c r="O15" s="14">
        <v>173991</v>
      </c>
      <c r="P15" s="14">
        <v>174388</v>
      </c>
      <c r="Q15" s="14">
        <v>176781</v>
      </c>
      <c r="R15" s="14">
        <v>177642</v>
      </c>
      <c r="S15" s="14">
        <v>178605</v>
      </c>
      <c r="T15" s="14">
        <v>166392</v>
      </c>
      <c r="U15" s="14">
        <v>173542</v>
      </c>
      <c r="V15" s="15">
        <v>185773.76279499999</v>
      </c>
      <c r="W15" s="15">
        <v>201848.79854099997</v>
      </c>
      <c r="X15" s="15">
        <v>205150.13008800001</v>
      </c>
      <c r="Y15" s="15">
        <v>182312.29160599998</v>
      </c>
      <c r="Z15" s="16">
        <v>201318.635213</v>
      </c>
      <c r="AA15" s="16">
        <f>AA12-AA13-AA14</f>
        <v>234804.60864000005</v>
      </c>
    </row>
    <row r="16" spans="1:27" ht="15" customHeight="1" x14ac:dyDescent="0.2">
      <c r="A16" s="38"/>
      <c r="B16" s="17" t="s">
        <v>29</v>
      </c>
      <c r="C16" s="18">
        <v>30847</v>
      </c>
      <c r="D16" s="18">
        <v>34633</v>
      </c>
      <c r="E16" s="18">
        <v>38972</v>
      </c>
      <c r="F16" s="18">
        <v>36435</v>
      </c>
      <c r="G16" s="18">
        <v>34083</v>
      </c>
      <c r="H16" s="18">
        <v>34219</v>
      </c>
      <c r="I16" s="18">
        <v>36097</v>
      </c>
      <c r="J16" s="18">
        <v>38954</v>
      </c>
      <c r="K16" s="18">
        <v>42803</v>
      </c>
      <c r="L16" s="18">
        <v>47274</v>
      </c>
      <c r="M16" s="18">
        <v>47901</v>
      </c>
      <c r="N16" s="18">
        <v>40244</v>
      </c>
      <c r="O16" s="18">
        <v>41978</v>
      </c>
      <c r="P16" s="18">
        <v>40805</v>
      </c>
      <c r="Q16" s="18">
        <v>40165</v>
      </c>
      <c r="R16" s="18">
        <v>41719</v>
      </c>
      <c r="S16" s="18">
        <v>42317</v>
      </c>
      <c r="T16" s="18">
        <v>40431</v>
      </c>
      <c r="U16" s="18">
        <v>42999</v>
      </c>
      <c r="V16" s="19">
        <v>44775.110165999999</v>
      </c>
      <c r="W16" s="19">
        <v>46999.337544000002</v>
      </c>
      <c r="X16" s="19">
        <v>46548.925156999998</v>
      </c>
      <c r="Y16" s="19">
        <v>42757.793645999998</v>
      </c>
      <c r="Z16" s="20">
        <v>46003.507269000002</v>
      </c>
      <c r="AA16" s="20">
        <v>48933.456899999997</v>
      </c>
    </row>
    <row r="17" spans="1:27" ht="15" customHeight="1" x14ac:dyDescent="0.2">
      <c r="A17" s="38"/>
      <c r="B17" s="13" t="s">
        <v>30</v>
      </c>
      <c r="C17" s="14">
        <v>41407</v>
      </c>
      <c r="D17" s="14">
        <v>43995</v>
      </c>
      <c r="E17" s="14">
        <v>47523</v>
      </c>
      <c r="F17" s="14">
        <v>51805</v>
      </c>
      <c r="G17" s="14">
        <v>54706</v>
      </c>
      <c r="H17" s="14">
        <v>54586</v>
      </c>
      <c r="I17" s="14">
        <v>57118</v>
      </c>
      <c r="J17" s="14">
        <v>60070</v>
      </c>
      <c r="K17" s="14">
        <v>65013</v>
      </c>
      <c r="L17" s="14">
        <v>71028</v>
      </c>
      <c r="M17" s="14">
        <v>72923</v>
      </c>
      <c r="N17" s="14">
        <v>70470</v>
      </c>
      <c r="O17" s="14">
        <v>76235</v>
      </c>
      <c r="P17" s="14">
        <v>75581</v>
      </c>
      <c r="Q17" s="14">
        <v>78225</v>
      </c>
      <c r="R17" s="14">
        <v>80271</v>
      </c>
      <c r="S17" s="14">
        <v>82879</v>
      </c>
      <c r="T17" s="14">
        <v>80047</v>
      </c>
      <c r="U17" s="14">
        <v>85882</v>
      </c>
      <c r="V17" s="15">
        <v>93175.483036000005</v>
      </c>
      <c r="W17" s="15">
        <v>101085.478278</v>
      </c>
      <c r="X17" s="15">
        <v>104892.69248100001</v>
      </c>
      <c r="Y17" s="15">
        <v>95805.770120999994</v>
      </c>
      <c r="Z17" s="16">
        <v>99402.642177000002</v>
      </c>
      <c r="AA17" s="16">
        <v>110727.50599600001</v>
      </c>
    </row>
    <row r="18" spans="1:27" ht="15" customHeight="1" x14ac:dyDescent="0.2">
      <c r="A18" s="38"/>
      <c r="B18" s="17" t="s">
        <v>31</v>
      </c>
      <c r="C18" s="18">
        <v>3363</v>
      </c>
      <c r="D18" s="18">
        <v>3513</v>
      </c>
      <c r="E18" s="18">
        <v>6290</v>
      </c>
      <c r="F18" s="18">
        <v>6420</v>
      </c>
      <c r="G18" s="18">
        <v>6857</v>
      </c>
      <c r="H18" s="18">
        <v>6906</v>
      </c>
      <c r="I18" s="18">
        <v>7768</v>
      </c>
      <c r="J18" s="18">
        <v>11194</v>
      </c>
      <c r="K18" s="18">
        <v>13986</v>
      </c>
      <c r="L18" s="18">
        <v>13184</v>
      </c>
      <c r="M18" s="18">
        <v>17467</v>
      </c>
      <c r="N18" s="18">
        <v>12063</v>
      </c>
      <c r="O18" s="18">
        <v>13411</v>
      </c>
      <c r="P18" s="18">
        <v>15451</v>
      </c>
      <c r="Q18" s="18">
        <v>17445</v>
      </c>
      <c r="R18" s="18">
        <v>14342</v>
      </c>
      <c r="S18" s="18">
        <v>11991</v>
      </c>
      <c r="T18" s="18">
        <v>8448</v>
      </c>
      <c r="U18" s="18">
        <v>6776</v>
      </c>
      <c r="V18" s="19">
        <v>8126.8458540000001</v>
      </c>
      <c r="W18" s="19">
        <v>9472.1934070000007</v>
      </c>
      <c r="X18" s="19">
        <v>9311.6707079999996</v>
      </c>
      <c r="Y18" s="19">
        <v>5628.7025860000003</v>
      </c>
      <c r="Z18" s="20">
        <v>10023.325468999999</v>
      </c>
      <c r="AA18" s="20">
        <v>22269.692553000001</v>
      </c>
    </row>
    <row r="19" spans="1:27" ht="15" customHeight="1" x14ac:dyDescent="0.2">
      <c r="A19" s="39"/>
      <c r="B19" s="28" t="s">
        <v>32</v>
      </c>
      <c r="C19" s="29">
        <v>31248</v>
      </c>
      <c r="D19" s="29">
        <v>31275</v>
      </c>
      <c r="E19" s="29">
        <v>35830</v>
      </c>
      <c r="F19" s="29">
        <v>35392</v>
      </c>
      <c r="G19" s="29">
        <v>32561</v>
      </c>
      <c r="H19" s="29">
        <v>32884</v>
      </c>
      <c r="I19" s="29">
        <v>36004</v>
      </c>
      <c r="J19" s="29">
        <v>38876</v>
      </c>
      <c r="K19" s="29">
        <v>43608</v>
      </c>
      <c r="L19" s="29">
        <v>52091</v>
      </c>
      <c r="M19" s="29">
        <v>48592</v>
      </c>
      <c r="N19" s="29">
        <v>37409</v>
      </c>
      <c r="O19" s="29">
        <v>42367</v>
      </c>
      <c r="P19" s="29">
        <v>42551</v>
      </c>
      <c r="Q19" s="29">
        <v>40946</v>
      </c>
      <c r="R19" s="29">
        <v>41310</v>
      </c>
      <c r="S19" s="29">
        <v>41418</v>
      </c>
      <c r="T19" s="29">
        <v>37465</v>
      </c>
      <c r="U19" s="29">
        <v>37884</v>
      </c>
      <c r="V19" s="30">
        <v>39696.323738999999</v>
      </c>
      <c r="W19" s="30">
        <v>44291.789312000001</v>
      </c>
      <c r="X19" s="30">
        <v>44396.841741999997</v>
      </c>
      <c r="Y19" s="30">
        <v>38120.025253</v>
      </c>
      <c r="Z19" s="31">
        <v>45889.160298000003</v>
      </c>
      <c r="AA19" s="31">
        <v>52873.953191000001</v>
      </c>
    </row>
    <row r="20" spans="1:27" ht="15" customHeight="1" x14ac:dyDescent="0.2">
      <c r="A20" s="32" t="s">
        <v>34</v>
      </c>
    </row>
    <row r="21" spans="1:27" ht="15" customHeight="1" x14ac:dyDescent="0.2">
      <c r="A21" s="34" t="s">
        <v>35</v>
      </c>
    </row>
    <row r="22" spans="1:27" ht="15" customHeight="1" x14ac:dyDescent="0.2">
      <c r="A22" s="35" t="s">
        <v>36</v>
      </c>
    </row>
    <row r="23" spans="1:27" ht="15" customHeight="1" x14ac:dyDescent="0.2">
      <c r="A23" s="36" t="s">
        <v>37</v>
      </c>
    </row>
    <row r="24" spans="1:27" ht="15" customHeight="1" x14ac:dyDescent="0.2">
      <c r="A24" s="35" t="s">
        <v>38</v>
      </c>
    </row>
    <row r="25" spans="1:27" ht="15" customHeight="1" x14ac:dyDescent="0.2">
      <c r="A25" s="35" t="s">
        <v>39</v>
      </c>
    </row>
  </sheetData>
  <mergeCells count="3">
    <mergeCell ref="A2:B2"/>
    <mergeCell ref="A4:A11"/>
    <mergeCell ref="A12:A19"/>
  </mergeCells>
  <conditionalFormatting sqref="AA3:AA19">
    <cfRule type="expression" dxfId="1" priority="2">
      <formula>$AA$4=$Y$4</formula>
    </cfRule>
  </conditionalFormatting>
  <conditionalFormatting sqref="Z3:Z19">
    <cfRule type="expression" dxfId="0" priority="1">
      <formula>$AA$4=$Y$4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3:W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en</vt:lpstr>
      <vt:lpstr>en!Impression_des_titres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Staub Isabelle EZV</dc:creator>
  <cp:lastModifiedBy>Staub Isabelle EZV</cp:lastModifiedBy>
  <dcterms:created xsi:type="dcterms:W3CDTF">2023-05-22T09:08:41Z</dcterms:created>
  <dcterms:modified xsi:type="dcterms:W3CDTF">2023-05-31T13:17:34Z</dcterms:modified>
</cp:coreProperties>
</file>