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 du 2023-02-02\"/>
    </mc:Choice>
  </mc:AlternateContent>
  <xr:revisionPtr revIDLastSave="0" documentId="13_ncr:1_{841F6466-5D55-4A34-A64F-8BBEC87E0D77}" xr6:coauthVersionLast="47" xr6:coauthVersionMax="47" xr10:uidLastSave="{00000000-0000-0000-0000-000000000000}"/>
  <bookViews>
    <workbookView xWindow="-28920" yWindow="-120" windowWidth="29040" windowHeight="15840" xr2:uid="{FCE7C941-753B-493C-8ED2-AB3662B31DF9}"/>
  </bookViews>
  <sheets>
    <sheet name="Deutsch" sheetId="1" r:id="rId1"/>
  </sheets>
  <definedNames>
    <definedName name="_xlnm._FilterDatabase" localSheetId="0" hidden="1">Deutsch!#REF!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H53" i="1"/>
  <c r="H51" i="1"/>
  <c r="H50" i="1"/>
  <c r="H48" i="1"/>
  <c r="H46" i="1"/>
  <c r="H45" i="1"/>
  <c r="H44" i="1"/>
  <c r="H42" i="1"/>
  <c r="H41" i="1"/>
  <c r="H39" i="1"/>
  <c r="H38" i="1"/>
  <c r="H35" i="1"/>
  <c r="H34" i="1"/>
  <c r="H32" i="1"/>
  <c r="H31" i="1"/>
  <c r="H29" i="1"/>
  <c r="H28" i="1"/>
  <c r="H26" i="1"/>
  <c r="H25" i="1"/>
  <c r="H21" i="1"/>
  <c r="H19" i="1"/>
  <c r="H18" i="1"/>
  <c r="H16" i="1"/>
  <c r="H15" i="1"/>
  <c r="H12" i="1"/>
  <c r="H10" i="1"/>
  <c r="H8" i="1"/>
  <c r="H55" i="1" l="1"/>
  <c r="H56" i="1" s="1"/>
  <c r="F56" i="1"/>
  <c r="G56" i="1"/>
  <c r="E56" i="1"/>
  <c r="D56" i="1"/>
</calcChain>
</file>

<file path=xl/sharedStrings.xml><?xml version="1.0" encoding="utf-8"?>
<sst xmlns="http://schemas.openxmlformats.org/spreadsheetml/2006/main" count="232" uniqueCount="88">
  <si>
    <t>Tarif Nummer</t>
  </si>
  <si>
    <t>Produkt</t>
  </si>
  <si>
    <t xml:space="preserve">1. Quartal </t>
  </si>
  <si>
    <t xml:space="preserve">2. Quartal </t>
  </si>
  <si>
    <t xml:space="preserve">3. Quartal </t>
  </si>
  <si>
    <t xml:space="preserve">4. Quartal </t>
  </si>
  <si>
    <t>Total</t>
  </si>
  <si>
    <t>2204</t>
  </si>
  <si>
    <t xml:space="preserve"> </t>
  </si>
  <si>
    <t>Wein aus frischen Weintrauben, einschliesslich mit Alkohol angereicherter Wein; Traubenmost, anderer als solcher der Nr. 2009</t>
  </si>
  <si>
    <t>-</t>
  </si>
  <si>
    <t>anderer Wein; Traubenmost, dessen Gärung durch Zusatz von Alkohol verhindert oder aufgehalten wurde</t>
  </si>
  <si>
    <t>2204.21</t>
  </si>
  <si>
    <t>- -</t>
  </si>
  <si>
    <t>in Behältnissen mit einem Fassungsvermögen von nicht mehr als 2 l</t>
  </si>
  <si>
    <t>2204.2150</t>
  </si>
  <si>
    <t>- - -</t>
  </si>
  <si>
    <t>Süssweine, Weinspezialitäten und Mistellen</t>
  </si>
  <si>
    <t>2204.22</t>
  </si>
  <si>
    <t>in Behältnissen mit einem Fassungsvermögen von mehr als 2 l, jedoch nicht mehr als 10 l</t>
  </si>
  <si>
    <t>2204.2250</t>
  </si>
  <si>
    <t>2204.29</t>
  </si>
  <si>
    <t>andere</t>
  </si>
  <si>
    <t>2204.2960</t>
  </si>
  <si>
    <t>2205</t>
  </si>
  <si>
    <t>Wermutwein und andere Weine aus frischen Weintrauben, mit Pflanzen oder anderen Stoffen aromatisiert</t>
  </si>
  <si>
    <t>2205.10</t>
  </si>
  <si>
    <t>2205.1010</t>
  </si>
  <si>
    <t>mit einem Alkoholgehalt von nicht mehr als 18 % Vol</t>
  </si>
  <si>
    <t>2205.1020</t>
  </si>
  <si>
    <t>mit einem Alkoholgehalt von mehr als 18 % Vol</t>
  </si>
  <si>
    <t>2205.90</t>
  </si>
  <si>
    <t>2205.9010</t>
  </si>
  <si>
    <t>2205.9020</t>
  </si>
  <si>
    <t>2207</t>
  </si>
  <si>
    <t>Ethylalkohol, nicht denaturiert, mit einem Alkoholgehalt von 80 % Vol oder mehr; Ethylalkohol und Branntwein, denaturiert, mit beliebigem Alkoholgehalt</t>
  </si>
  <si>
    <t>2207.1000</t>
  </si>
  <si>
    <t>Ethylalkohol, nicht denaturiert, mit einem Alkoholgehalt von 80 % Vol oder mehr</t>
  </si>
  <si>
    <t>2208</t>
  </si>
  <si>
    <t>Ethylalkohol, nicht denaturiert, mit einem Alkoholgehalt von weniger als 80 % Vol; Branntwein, Likör und andere Spirituosen</t>
  </si>
  <si>
    <t>2208.20</t>
  </si>
  <si>
    <t>Branntwein aus Traubenwein oder Traubentrester</t>
  </si>
  <si>
    <t>in Behältnissen mit einem Fassungsvermögen von mehr als 2 l</t>
  </si>
  <si>
    <t>2208.2011</t>
  </si>
  <si>
    <t>Weinbrand</t>
  </si>
  <si>
    <t>2208.2019</t>
  </si>
  <si>
    <t>anderer</t>
  </si>
  <si>
    <t>2208.2021</t>
  </si>
  <si>
    <t>2208.2029</t>
  </si>
  <si>
    <t>2208.30</t>
  </si>
  <si>
    <t>Whisky</t>
  </si>
  <si>
    <t>2208.3010</t>
  </si>
  <si>
    <t>2208.3020</t>
  </si>
  <si>
    <t>2208.40</t>
  </si>
  <si>
    <t>Rum und andere Branntweine aus der Destillation von vergorenen Zuckerrohrerzeugnissen</t>
  </si>
  <si>
    <t>2208.4010</t>
  </si>
  <si>
    <t>2208.4020</t>
  </si>
  <si>
    <t>2208.50</t>
  </si>
  <si>
    <t>Gin und Genever</t>
  </si>
  <si>
    <t>2208.5011</t>
  </si>
  <si>
    <t>Gin</t>
  </si>
  <si>
    <t>2208.5019</t>
  </si>
  <si>
    <t>2208.5021</t>
  </si>
  <si>
    <t>2208.5029</t>
  </si>
  <si>
    <t>2208.60</t>
  </si>
  <si>
    <t>Wodka</t>
  </si>
  <si>
    <t>2208.6010</t>
  </si>
  <si>
    <t>2208.6020</t>
  </si>
  <si>
    <t>2208.7000</t>
  </si>
  <si>
    <t>Liköre</t>
  </si>
  <si>
    <t>2208.90</t>
  </si>
  <si>
    <t>2208.9010</t>
  </si>
  <si>
    <t>Ethylalkohol, nicht denaturiert, mit einem Alkoholgehalt von weniger als 80 % Vol</t>
  </si>
  <si>
    <t>Branntweine in Behältnissen mit einem Fassungsvermögen von</t>
  </si>
  <si>
    <t>2208.9021</t>
  </si>
  <si>
    <t>mehr als 2 l</t>
  </si>
  <si>
    <t>2208.9022</t>
  </si>
  <si>
    <t>nicht mehr als 2 l</t>
  </si>
  <si>
    <t>2208.9091</t>
  </si>
  <si>
    <t>Traubensaft, eingedickt, mit Alkoholzusatz</t>
  </si>
  <si>
    <t>2208.9099</t>
  </si>
  <si>
    <t>Andere Produkte, die Alkohol enthalten: 1302, 1704, 1806,  1901, 1905, 2007 ,2008, 2101, 2103, 2104, 2105, 2106, 2206, 2936, 3003, 3302, 3304</t>
  </si>
  <si>
    <t xml:space="preserve">Total                                   </t>
  </si>
  <si>
    <t/>
  </si>
  <si>
    <t>Quelle: Bundesamt für Zoll und Grenzsicherheit BAZG</t>
  </si>
  <si>
    <t>Statistik Spirituosensteuer</t>
  </si>
  <si>
    <r>
      <t>Importe von Spirituosen, alkoholischen Erzeugnissen und nicht denaturiertem Ethanol in 2022 pro Quarta</t>
    </r>
    <r>
      <rPr>
        <b/>
        <sz val="13"/>
        <color theme="1"/>
        <rFont val="Arial"/>
        <family val="2"/>
      </rPr>
      <t>l</t>
    </r>
    <r>
      <rPr>
        <i/>
        <sz val="13"/>
        <color theme="1"/>
        <rFont val="Arial"/>
        <family val="2"/>
      </rPr>
      <t xml:space="preserve">, </t>
    </r>
    <r>
      <rPr>
        <b/>
        <sz val="13"/>
        <color theme="1"/>
        <rFont val="Arial"/>
        <family val="2"/>
      </rPr>
      <t>in H</t>
    </r>
    <r>
      <rPr>
        <b/>
        <sz val="13"/>
        <color rgb="FF000000"/>
        <rFont val="Arial"/>
        <family val="2"/>
      </rPr>
      <t xml:space="preserve">ektoliter reinen Alkohols </t>
    </r>
  </si>
  <si>
    <t>Stand: 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</si>
</sst>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_ * #,##0_ ;_ * \-#,##0_ ;_ * &quot;-&quot;_ ;_ @_ "/>
    <numFmt numFmtId="166" formatCode="#,##0_ ;\-#,##0\ "/>
    <numFmt numFmtId="167" formatCode="0.00000000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thin">
        <color rgb="FFFFFFFF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 vertical="top"/>
    </xf>
    <xf numFmtId="49" fontId="3" fillId="3" borderId="6" xfId="1" applyNumberFormat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49" fontId="4" fillId="3" borderId="8" xfId="1" applyNumberFormat="1" applyFont="1" applyFill="1" applyBorder="1" applyAlignment="1">
      <alignment horizontal="left" vertical="center" wrapText="1"/>
    </xf>
    <xf numFmtId="165" fontId="6" fillId="3" borderId="8" xfId="1" applyNumberFormat="1" applyFont="1" applyFill="1" applyBorder="1" applyAlignment="1">
      <alignment horizontal="right" vertical="center" wrapText="1" indent="1"/>
    </xf>
    <xf numFmtId="165" fontId="6" fillId="3" borderId="9" xfId="1" applyNumberFormat="1" applyFont="1" applyFill="1" applyBorder="1" applyAlignment="1">
      <alignment horizontal="right" vertical="center" wrapText="1" indent="1"/>
    </xf>
    <xf numFmtId="165" fontId="7" fillId="3" borderId="10" xfId="1" applyNumberFormat="1" applyFont="1" applyFill="1" applyBorder="1" applyAlignment="1">
      <alignment horizontal="right" vertical="center" wrapText="1" indent="1"/>
    </xf>
    <xf numFmtId="49" fontId="4" fillId="4" borderId="11" xfId="1" applyNumberFormat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horizontal="left" vertical="center"/>
    </xf>
    <xf numFmtId="49" fontId="4" fillId="4" borderId="13" xfId="1" applyNumberFormat="1" applyFont="1" applyFill="1" applyBorder="1" applyAlignment="1">
      <alignment horizontal="left" vertical="center" wrapText="1" indent="1"/>
    </xf>
    <xf numFmtId="165" fontId="8" fillId="4" borderId="8" xfId="1" applyNumberFormat="1" applyFont="1" applyFill="1" applyBorder="1" applyAlignment="1">
      <alignment horizontal="right" vertical="center" wrapText="1" indent="1"/>
    </xf>
    <xf numFmtId="165" fontId="8" fillId="4" borderId="9" xfId="1" applyNumberFormat="1" applyFont="1" applyFill="1" applyBorder="1" applyAlignment="1">
      <alignment horizontal="right" vertical="center" wrapText="1" indent="1"/>
    </xf>
    <xf numFmtId="165" fontId="9" fillId="4" borderId="10" xfId="1" applyNumberFormat="1" applyFont="1" applyFill="1" applyBorder="1" applyAlignment="1">
      <alignment horizontal="right" vertical="center" wrapText="1" indent="1"/>
    </xf>
    <xf numFmtId="49" fontId="4" fillId="0" borderId="14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 wrapText="1" indent="2"/>
    </xf>
    <xf numFmtId="165" fontId="8" fillId="0" borderId="0" xfId="1" applyNumberFormat="1" applyFont="1" applyAlignment="1">
      <alignment horizontal="right" vertical="center" wrapText="1" indent="1"/>
    </xf>
    <xf numFmtId="165" fontId="8" fillId="0" borderId="17" xfId="1" applyNumberFormat="1" applyFont="1" applyBorder="1" applyAlignment="1">
      <alignment horizontal="right" vertical="center" wrapText="1" indent="1"/>
    </xf>
    <xf numFmtId="165" fontId="9" fillId="0" borderId="18" xfId="1" applyNumberFormat="1" applyFont="1" applyBorder="1" applyAlignment="1">
      <alignment horizontal="right" vertical="center" wrapText="1" indent="1"/>
    </xf>
    <xf numFmtId="49" fontId="4" fillId="0" borderId="16" xfId="1" applyNumberFormat="1" applyFont="1" applyBorder="1" applyAlignment="1">
      <alignment horizontal="left" vertical="center" wrapText="1" indent="3"/>
    </xf>
    <xf numFmtId="165" fontId="6" fillId="0" borderId="17" xfId="1" applyNumberFormat="1" applyFont="1" applyBorder="1" applyAlignment="1">
      <alignment horizontal="right" vertical="center" wrapText="1" indent="1"/>
    </xf>
    <xf numFmtId="49" fontId="4" fillId="0" borderId="11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49" fontId="4" fillId="0" borderId="20" xfId="1" applyNumberFormat="1" applyFont="1" applyBorder="1" applyAlignment="1">
      <alignment horizontal="left" vertical="center" wrapText="1" indent="3"/>
    </xf>
    <xf numFmtId="165" fontId="8" fillId="3" borderId="21" xfId="1" applyNumberFormat="1" applyFont="1" applyFill="1" applyBorder="1" applyAlignment="1">
      <alignment horizontal="right" vertical="center" wrapText="1" indent="1"/>
    </xf>
    <xf numFmtId="165" fontId="8" fillId="3" borderId="22" xfId="1" applyNumberFormat="1" applyFont="1" applyFill="1" applyBorder="1" applyAlignment="1">
      <alignment horizontal="right" vertical="center" wrapText="1" indent="1"/>
    </xf>
    <xf numFmtId="165" fontId="6" fillId="3" borderId="22" xfId="1" applyNumberFormat="1" applyFont="1" applyFill="1" applyBorder="1" applyAlignment="1">
      <alignment horizontal="right" vertical="center" wrapText="1" indent="1"/>
    </xf>
    <xf numFmtId="165" fontId="9" fillId="3" borderId="23" xfId="1" applyNumberFormat="1" applyFont="1" applyFill="1" applyBorder="1" applyAlignment="1">
      <alignment horizontal="right" vertical="center" wrapText="1" indent="1"/>
    </xf>
    <xf numFmtId="49" fontId="4" fillId="4" borderId="14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49" fontId="4" fillId="4" borderId="0" xfId="1" applyNumberFormat="1" applyFont="1" applyFill="1" applyAlignment="1">
      <alignment horizontal="left" vertical="center" wrapText="1" indent="1"/>
    </xf>
    <xf numFmtId="165" fontId="8" fillId="4" borderId="24" xfId="1" applyNumberFormat="1" applyFont="1" applyFill="1" applyBorder="1" applyAlignment="1">
      <alignment horizontal="right" vertical="center" wrapText="1" indent="1"/>
    </xf>
    <xf numFmtId="165" fontId="8" fillId="4" borderId="25" xfId="1" applyNumberFormat="1" applyFont="1" applyFill="1" applyBorder="1" applyAlignment="1">
      <alignment horizontal="right" vertical="center" wrapText="1" indent="1"/>
    </xf>
    <xf numFmtId="165" fontId="9" fillId="4" borderId="26" xfId="1" applyNumberFormat="1" applyFont="1" applyFill="1" applyBorder="1" applyAlignment="1">
      <alignment horizontal="right" vertical="center" wrapText="1" indent="1"/>
    </xf>
    <xf numFmtId="49" fontId="4" fillId="0" borderId="27" xfId="1" applyNumberFormat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49" fontId="4" fillId="0" borderId="29" xfId="1" applyNumberFormat="1" applyFont="1" applyBorder="1" applyAlignment="1">
      <alignment horizontal="left" vertical="center" wrapText="1" indent="2"/>
    </xf>
    <xf numFmtId="49" fontId="4" fillId="0" borderId="30" xfId="1" applyNumberFormat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49" fontId="4" fillId="0" borderId="32" xfId="1" applyNumberFormat="1" applyFont="1" applyBorder="1" applyAlignment="1">
      <alignment horizontal="left" vertical="center" wrapText="1" indent="2"/>
    </xf>
    <xf numFmtId="49" fontId="4" fillId="4" borderId="30" xfId="1" applyNumberFormat="1" applyFont="1" applyFill="1" applyBorder="1" applyAlignment="1">
      <alignment horizontal="left" vertical="center"/>
    </xf>
    <xf numFmtId="165" fontId="8" fillId="4" borderId="33" xfId="1" applyNumberFormat="1" applyFont="1" applyFill="1" applyBorder="1" applyAlignment="1">
      <alignment horizontal="right" vertical="center" wrapText="1" indent="1"/>
    </xf>
    <xf numFmtId="165" fontId="8" fillId="4" borderId="22" xfId="1" applyNumberFormat="1" applyFont="1" applyFill="1" applyBorder="1" applyAlignment="1">
      <alignment horizontal="right" vertical="center" wrapText="1" indent="1"/>
    </xf>
    <xf numFmtId="165" fontId="9" fillId="4" borderId="23" xfId="1" applyNumberFormat="1" applyFont="1" applyFill="1" applyBorder="1" applyAlignment="1">
      <alignment horizontal="right" vertical="center" wrapText="1" indent="1"/>
    </xf>
    <xf numFmtId="49" fontId="3" fillId="3" borderId="22" xfId="1" applyNumberFormat="1" applyFont="1" applyFill="1" applyBorder="1" applyAlignment="1">
      <alignment horizontal="left" vertical="center"/>
    </xf>
    <xf numFmtId="0" fontId="3" fillId="3" borderId="21" xfId="1" applyFont="1" applyFill="1" applyBorder="1" applyAlignment="1">
      <alignment horizontal="left" vertical="center"/>
    </xf>
    <xf numFmtId="49" fontId="4" fillId="3" borderId="34" xfId="1" applyNumberFormat="1" applyFont="1" applyFill="1" applyBorder="1" applyAlignment="1">
      <alignment horizontal="left" vertical="center" wrapText="1"/>
    </xf>
    <xf numFmtId="165" fontId="8" fillId="3" borderId="33" xfId="1" applyNumberFormat="1" applyFont="1" applyFill="1" applyBorder="1" applyAlignment="1">
      <alignment horizontal="right" vertical="center" wrapText="1" indent="1"/>
    </xf>
    <xf numFmtId="0" fontId="4" fillId="4" borderId="35" xfId="1" applyFont="1" applyFill="1" applyBorder="1" applyAlignment="1">
      <alignment horizontal="left" vertical="center"/>
    </xf>
    <xf numFmtId="165" fontId="6" fillId="4" borderId="25" xfId="1" applyNumberFormat="1" applyFont="1" applyFill="1" applyBorder="1" applyAlignment="1">
      <alignment horizontal="right" vertical="center" wrapText="1" indent="1"/>
    </xf>
    <xf numFmtId="49" fontId="3" fillId="3" borderId="36" xfId="1" applyNumberFormat="1" applyFont="1" applyFill="1" applyBorder="1" applyAlignment="1">
      <alignment horizontal="left" vertical="center"/>
    </xf>
    <xf numFmtId="49" fontId="4" fillId="3" borderId="21" xfId="1" applyNumberFormat="1" applyFont="1" applyFill="1" applyBorder="1" applyAlignment="1">
      <alignment horizontal="left" vertical="center" wrapText="1"/>
    </xf>
    <xf numFmtId="49" fontId="4" fillId="4" borderId="35" xfId="1" applyNumberFormat="1" applyFont="1" applyFill="1" applyBorder="1" applyAlignment="1">
      <alignment horizontal="left" vertical="center" wrapText="1" indent="1"/>
    </xf>
    <xf numFmtId="49" fontId="4" fillId="0" borderId="0" xfId="1" applyNumberFormat="1" applyFont="1" applyAlignment="1">
      <alignment horizontal="left" vertical="center" wrapText="1" indent="2"/>
    </xf>
    <xf numFmtId="165" fontId="8" fillId="0" borderId="37" xfId="1" applyNumberFormat="1" applyFont="1" applyBorder="1" applyAlignment="1">
      <alignment horizontal="right" vertical="center" wrapText="1" indent="1"/>
    </xf>
    <xf numFmtId="49" fontId="4" fillId="0" borderId="0" xfId="1" applyNumberFormat="1" applyFont="1" applyAlignment="1">
      <alignment horizontal="left" vertical="center" wrapText="1" indent="3"/>
    </xf>
    <xf numFmtId="49" fontId="4" fillId="4" borderId="36" xfId="1" applyNumberFormat="1" applyFont="1" applyFill="1" applyBorder="1" applyAlignment="1">
      <alignment horizontal="left" vertical="center"/>
    </xf>
    <xf numFmtId="0" fontId="4" fillId="4" borderId="21" xfId="1" applyFont="1" applyFill="1" applyBorder="1" applyAlignment="1">
      <alignment horizontal="left" vertical="center"/>
    </xf>
    <xf numFmtId="49" fontId="4" fillId="4" borderId="21" xfId="1" applyNumberFormat="1" applyFont="1" applyFill="1" applyBorder="1" applyAlignment="1">
      <alignment horizontal="left" vertical="center" wrapText="1" indent="1"/>
    </xf>
    <xf numFmtId="165" fontId="6" fillId="4" borderId="22" xfId="1" applyNumberFormat="1" applyFont="1" applyFill="1" applyBorder="1" applyAlignment="1">
      <alignment horizontal="right" vertical="center" wrapText="1" indent="1"/>
    </xf>
    <xf numFmtId="0" fontId="4" fillId="0" borderId="27" xfId="1" quotePrefix="1" applyFont="1" applyBorder="1" applyAlignment="1">
      <alignment horizontal="left" vertical="center"/>
    </xf>
    <xf numFmtId="0" fontId="4" fillId="0" borderId="30" xfId="1" quotePrefix="1" applyFont="1" applyBorder="1" applyAlignment="1">
      <alignment horizontal="left" vertical="center"/>
    </xf>
    <xf numFmtId="166" fontId="9" fillId="3" borderId="23" xfId="1" applyNumberFormat="1" applyFont="1" applyFill="1" applyBorder="1" applyAlignment="1">
      <alignment horizontal="right" vertical="center" wrapText="1" indent="1"/>
    </xf>
    <xf numFmtId="0" fontId="7" fillId="2" borderId="39" xfId="1" applyFont="1" applyFill="1" applyBorder="1" applyAlignment="1">
      <alignment horizontal="left" vertical="center" wrapText="1" indent="1"/>
    </xf>
    <xf numFmtId="0" fontId="7" fillId="2" borderId="40" xfId="1" applyFont="1" applyFill="1" applyBorder="1" applyAlignment="1">
      <alignment horizontal="left" vertical="center" wrapText="1" indent="1"/>
    </xf>
    <xf numFmtId="3" fontId="10" fillId="2" borderId="41" xfId="1" applyNumberFormat="1" applyFont="1" applyFill="1" applyBorder="1" applyAlignment="1">
      <alignment horizontal="right" vertical="center" wrapText="1" indent="1"/>
    </xf>
    <xf numFmtId="3" fontId="3" fillId="2" borderId="42" xfId="1" applyNumberFormat="1" applyFont="1" applyFill="1" applyBorder="1" applyAlignment="1">
      <alignment horizontal="right" vertical="center" wrapText="1" indent="1"/>
    </xf>
    <xf numFmtId="3" fontId="10" fillId="2" borderId="43" xfId="1" applyNumberFormat="1" applyFont="1" applyFill="1" applyBorder="1" applyAlignment="1">
      <alignment horizontal="right" vertical="center" wrapText="1" indent="1"/>
    </xf>
    <xf numFmtId="0" fontId="5" fillId="0" borderId="0" xfId="1" applyFont="1" applyAlignment="1">
      <alignment horizontal="left"/>
    </xf>
    <xf numFmtId="3" fontId="11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12" fillId="0" borderId="0" xfId="1" applyFont="1" applyAlignment="1">
      <alignment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horizontal="left" vertical="top"/>
    </xf>
    <xf numFmtId="167" fontId="4" fillId="0" borderId="0" xfId="1" applyNumberFormat="1" applyFont="1" applyAlignment="1">
      <alignment horizontal="left" vertical="center"/>
    </xf>
    <xf numFmtId="167" fontId="5" fillId="0" borderId="0" xfId="1" applyNumberFormat="1" applyFont="1" applyFill="1" applyAlignment="1">
      <alignment horizontal="left" vertical="top"/>
    </xf>
    <xf numFmtId="167" fontId="5" fillId="0" borderId="0" xfId="1" applyNumberFormat="1" applyFont="1" applyAlignment="1">
      <alignment horizontal="left"/>
    </xf>
    <xf numFmtId="49" fontId="3" fillId="3" borderId="38" xfId="1" quotePrefix="1" applyNumberFormat="1" applyFont="1" applyFill="1" applyBorder="1" applyAlignment="1">
      <alignment horizontal="left" vertical="top" wrapText="1"/>
    </xf>
    <xf numFmtId="49" fontId="3" fillId="3" borderId="21" xfId="1" applyNumberFormat="1" applyFont="1" applyFill="1" applyBorder="1" applyAlignment="1">
      <alignment horizontal="left" vertical="top" wrapText="1"/>
    </xf>
    <xf numFmtId="49" fontId="3" fillId="3" borderId="34" xfId="1" applyNumberFormat="1" applyFont="1" applyFill="1" applyBorder="1" applyAlignment="1">
      <alignment horizontal="left" vertical="top" wrapText="1"/>
    </xf>
    <xf numFmtId="0" fontId="5" fillId="0" borderId="44" xfId="1" applyFont="1" applyBorder="1" applyAlignment="1">
      <alignment horizontal="left" vertical="top" wrapText="1"/>
    </xf>
  </cellXfs>
  <cellStyles count="2">
    <cellStyle name="Normal" xfId="0" builtinId="0"/>
    <cellStyle name="Normal 2" xfId="1" xr:uid="{B527A990-9F46-4D93-BC48-E10192BF9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AAAF1-80D4-4024-82E7-72065FBA7983}">
  <sheetPr>
    <pageSetUpPr fitToPage="1"/>
  </sheetPr>
  <dimension ref="A1:L59"/>
  <sheetViews>
    <sheetView showGridLines="0" tabSelected="1" zoomScale="90" zoomScaleNormal="90" workbookViewId="0">
      <pane ySplit="4" topLeftCell="A5" activePane="bottomLeft" state="frozen"/>
      <selection pane="bottomLeft" activeCell="A72" sqref="A72"/>
    </sheetView>
  </sheetViews>
  <sheetFormatPr baseColWidth="10" defaultColWidth="10.75" defaultRowHeight="15" x14ac:dyDescent="0.2"/>
  <cols>
    <col min="1" max="1" width="10.5" style="8" customWidth="1"/>
    <col min="2" max="2" width="4.375" style="8" customWidth="1"/>
    <col min="3" max="3" width="85.625" style="8" customWidth="1"/>
    <col min="4" max="7" width="14.625" style="8" customWidth="1"/>
    <col min="8" max="8" width="14.625" style="78" customWidth="1"/>
    <col min="9" max="9" width="10.75" style="8"/>
    <col min="10" max="10" width="17.75" style="82" bestFit="1" customWidth="1"/>
    <col min="11" max="16384" width="10.75" style="8"/>
  </cols>
  <sheetData>
    <row r="1" spans="1:10" x14ac:dyDescent="0.2">
      <c r="A1" s="8" t="s">
        <v>85</v>
      </c>
    </row>
    <row r="3" spans="1:10" s="3" customFormat="1" ht="21" customHeight="1" thickBot="1" x14ac:dyDescent="0.25">
      <c r="A3" s="1" t="s">
        <v>86</v>
      </c>
      <c r="B3" s="2"/>
      <c r="C3" s="2"/>
      <c r="D3" s="2"/>
      <c r="G3" s="2"/>
      <c r="H3" s="2"/>
      <c r="J3" s="83"/>
    </row>
    <row r="4" spans="1:10" ht="33.75" customHeight="1" x14ac:dyDescent="0.2">
      <c r="A4" s="4" t="s">
        <v>0</v>
      </c>
      <c r="B4" s="5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1" t="s">
        <v>6</v>
      </c>
    </row>
    <row r="5" spans="1:10" ht="31.5" customHeight="1" x14ac:dyDescent="0.2">
      <c r="A5" s="9" t="s">
        <v>7</v>
      </c>
      <c r="B5" s="10" t="s">
        <v>8</v>
      </c>
      <c r="C5" s="11" t="s">
        <v>9</v>
      </c>
      <c r="D5" s="12"/>
      <c r="E5" s="13"/>
      <c r="F5" s="13"/>
      <c r="G5" s="13"/>
      <c r="H5" s="14"/>
    </row>
    <row r="6" spans="1:10" ht="30" customHeight="1" x14ac:dyDescent="0.2">
      <c r="A6" s="15"/>
      <c r="B6" s="16" t="s">
        <v>10</v>
      </c>
      <c r="C6" s="17" t="s">
        <v>11</v>
      </c>
      <c r="D6" s="18"/>
      <c r="E6" s="19"/>
      <c r="F6" s="19"/>
      <c r="G6" s="19"/>
      <c r="H6" s="20"/>
    </row>
    <row r="7" spans="1:10" ht="16.5" customHeight="1" x14ac:dyDescent="0.2">
      <c r="A7" s="21" t="s">
        <v>12</v>
      </c>
      <c r="B7" s="22" t="s">
        <v>13</v>
      </c>
      <c r="C7" s="23" t="s">
        <v>14</v>
      </c>
      <c r="D7" s="24"/>
      <c r="E7" s="25"/>
      <c r="F7" s="25"/>
      <c r="G7" s="25"/>
      <c r="H7" s="26"/>
    </row>
    <row r="8" spans="1:10" ht="16.5" customHeight="1" x14ac:dyDescent="0.2">
      <c r="A8" s="21" t="s">
        <v>15</v>
      </c>
      <c r="B8" s="22" t="s">
        <v>16</v>
      </c>
      <c r="C8" s="27" t="s">
        <v>17</v>
      </c>
      <c r="D8" s="24">
        <v>716.09864100000061</v>
      </c>
      <c r="E8" s="25">
        <v>590.49055850000036</v>
      </c>
      <c r="F8" s="28">
        <v>436.21178749999962</v>
      </c>
      <c r="G8" s="28">
        <v>714.89826669999798</v>
      </c>
      <c r="H8" s="26">
        <f>SUM(D8:G8)</f>
        <v>2457.6992536999987</v>
      </c>
    </row>
    <row r="9" spans="1:10" ht="16.5" customHeight="1" x14ac:dyDescent="0.2">
      <c r="A9" s="21" t="s">
        <v>18</v>
      </c>
      <c r="B9" s="22" t="s">
        <v>13</v>
      </c>
      <c r="C9" s="23" t="s">
        <v>19</v>
      </c>
      <c r="D9" s="24" t="s">
        <v>83</v>
      </c>
      <c r="E9" s="25" t="s">
        <v>83</v>
      </c>
      <c r="F9" s="25" t="s">
        <v>83</v>
      </c>
      <c r="G9" s="25" t="s">
        <v>83</v>
      </c>
      <c r="H9" s="26"/>
    </row>
    <row r="10" spans="1:10" ht="16.5" customHeight="1" x14ac:dyDescent="0.2">
      <c r="A10" s="21" t="s">
        <v>20</v>
      </c>
      <c r="B10" s="22" t="s">
        <v>16</v>
      </c>
      <c r="C10" s="27" t="s">
        <v>17</v>
      </c>
      <c r="D10" s="24">
        <v>0.34484999999999999</v>
      </c>
      <c r="E10" s="25">
        <v>0.17385</v>
      </c>
      <c r="F10" s="28">
        <v>0.20430000000000001</v>
      </c>
      <c r="G10" s="28">
        <v>0.34097500000000003</v>
      </c>
      <c r="H10" s="26">
        <f>SUM(D10:G10)</f>
        <v>1.0639750000000001</v>
      </c>
    </row>
    <row r="11" spans="1:10" ht="16.5" customHeight="1" x14ac:dyDescent="0.2">
      <c r="A11" s="21" t="s">
        <v>21</v>
      </c>
      <c r="B11" s="22" t="s">
        <v>13</v>
      </c>
      <c r="C11" s="23" t="s">
        <v>22</v>
      </c>
      <c r="D11" s="24" t="s">
        <v>83</v>
      </c>
      <c r="E11" s="25" t="s">
        <v>83</v>
      </c>
      <c r="F11" s="25" t="s">
        <v>83</v>
      </c>
      <c r="G11" s="25" t="s">
        <v>83</v>
      </c>
      <c r="H11" s="26"/>
    </row>
    <row r="12" spans="1:10" ht="16.5" customHeight="1" x14ac:dyDescent="0.2">
      <c r="A12" s="29" t="s">
        <v>23</v>
      </c>
      <c r="B12" s="30" t="s">
        <v>16</v>
      </c>
      <c r="C12" s="31" t="s">
        <v>17</v>
      </c>
      <c r="D12" s="24">
        <v>29.875160000000001</v>
      </c>
      <c r="E12" s="25">
        <v>55.859459999999991</v>
      </c>
      <c r="F12" s="28">
        <v>3.7614999999999996E-2</v>
      </c>
      <c r="G12" s="28">
        <v>15.114619999999997</v>
      </c>
      <c r="H12" s="26">
        <f>SUM(D12:G12)</f>
        <v>100.886855</v>
      </c>
    </row>
    <row r="13" spans="1:10" ht="31.5" customHeight="1" x14ac:dyDescent="0.2">
      <c r="A13" s="9" t="s">
        <v>24</v>
      </c>
      <c r="B13" s="10" t="s">
        <v>8</v>
      </c>
      <c r="C13" s="11" t="s">
        <v>25</v>
      </c>
      <c r="D13" s="32" t="s">
        <v>83</v>
      </c>
      <c r="E13" s="33" t="s">
        <v>83</v>
      </c>
      <c r="F13" s="34" t="s">
        <v>83</v>
      </c>
      <c r="G13" s="34" t="s">
        <v>83</v>
      </c>
      <c r="H13" s="35"/>
    </row>
    <row r="14" spans="1:10" ht="17.25" customHeight="1" x14ac:dyDescent="0.2">
      <c r="A14" s="36" t="s">
        <v>26</v>
      </c>
      <c r="B14" s="37" t="s">
        <v>10</v>
      </c>
      <c r="C14" s="38" t="s">
        <v>14</v>
      </c>
      <c r="D14" s="39" t="s">
        <v>83</v>
      </c>
      <c r="E14" s="40" t="s">
        <v>83</v>
      </c>
      <c r="F14" s="40" t="s">
        <v>83</v>
      </c>
      <c r="G14" s="40" t="s">
        <v>83</v>
      </c>
      <c r="H14" s="41"/>
    </row>
    <row r="15" spans="1:10" ht="15.75" customHeight="1" x14ac:dyDescent="0.2">
      <c r="A15" s="42" t="s">
        <v>27</v>
      </c>
      <c r="B15" s="43" t="s">
        <v>13</v>
      </c>
      <c r="C15" s="44" t="s">
        <v>28</v>
      </c>
      <c r="D15" s="24">
        <v>903.80097150000006</v>
      </c>
      <c r="E15" s="25">
        <v>757.20712800000092</v>
      </c>
      <c r="F15" s="28">
        <v>624.8027920000003</v>
      </c>
      <c r="G15" s="28">
        <v>864.19910429999914</v>
      </c>
      <c r="H15" s="26">
        <f>SUM(D15:G15)</f>
        <v>3150.0099958000001</v>
      </c>
    </row>
    <row r="16" spans="1:10" ht="15.75" customHeight="1" x14ac:dyDescent="0.2">
      <c r="A16" s="45" t="s">
        <v>29</v>
      </c>
      <c r="B16" s="46" t="s">
        <v>13</v>
      </c>
      <c r="C16" s="47" t="s">
        <v>30</v>
      </c>
      <c r="D16" s="24">
        <v>0.31737699999999996</v>
      </c>
      <c r="E16" s="25">
        <v>1.1562174999999999</v>
      </c>
      <c r="F16" s="28">
        <v>1.1962875000000002</v>
      </c>
      <c r="G16" s="28">
        <v>8.485497500000001</v>
      </c>
      <c r="H16" s="26">
        <f>SUM(D16:G16)</f>
        <v>11.155379500000002</v>
      </c>
    </row>
    <row r="17" spans="1:8" ht="17.25" customHeight="1" x14ac:dyDescent="0.2">
      <c r="A17" s="48" t="s">
        <v>31</v>
      </c>
      <c r="B17" s="37" t="s">
        <v>10</v>
      </c>
      <c r="C17" s="38" t="s">
        <v>22</v>
      </c>
      <c r="D17" s="49" t="s">
        <v>83</v>
      </c>
      <c r="E17" s="50" t="s">
        <v>83</v>
      </c>
      <c r="F17" s="50" t="s">
        <v>83</v>
      </c>
      <c r="G17" s="50" t="s">
        <v>83</v>
      </c>
      <c r="H17" s="51"/>
    </row>
    <row r="18" spans="1:8" ht="17.25" customHeight="1" x14ac:dyDescent="0.2">
      <c r="A18" s="42" t="s">
        <v>32</v>
      </c>
      <c r="B18" s="43" t="s">
        <v>13</v>
      </c>
      <c r="C18" s="44" t="s">
        <v>28</v>
      </c>
      <c r="D18" s="24">
        <v>15.23</v>
      </c>
      <c r="E18" s="25">
        <v>27.68554</v>
      </c>
      <c r="F18" s="28">
        <v>0.115525</v>
      </c>
      <c r="G18" s="28">
        <v>25.118681500000001</v>
      </c>
      <c r="H18" s="26">
        <f>SUM(D18:G18)</f>
        <v>68.149746499999992</v>
      </c>
    </row>
    <row r="19" spans="1:8" ht="16.5" customHeight="1" x14ac:dyDescent="0.2">
      <c r="A19" s="45" t="s">
        <v>33</v>
      </c>
      <c r="B19" s="46" t="s">
        <v>13</v>
      </c>
      <c r="C19" s="47" t="s">
        <v>30</v>
      </c>
      <c r="D19" s="24">
        <v>3.2759999999999997E-2</v>
      </c>
      <c r="E19" s="25">
        <v>1.4100000000000001E-2</v>
      </c>
      <c r="F19" s="28">
        <v>7.2000000000000008E-2</v>
      </c>
      <c r="G19" s="28">
        <v>5.6520000000000001E-2</v>
      </c>
      <c r="H19" s="26">
        <f>SUM(D19:G19)</f>
        <v>0.17538000000000001</v>
      </c>
    </row>
    <row r="20" spans="1:8" ht="31.5" customHeight="1" x14ac:dyDescent="0.2">
      <c r="A20" s="52" t="s">
        <v>34</v>
      </c>
      <c r="B20" s="53" t="s">
        <v>8</v>
      </c>
      <c r="C20" s="54" t="s">
        <v>35</v>
      </c>
      <c r="D20" s="55" t="s">
        <v>83</v>
      </c>
      <c r="E20" s="33" t="s">
        <v>83</v>
      </c>
      <c r="F20" s="34" t="s">
        <v>83</v>
      </c>
      <c r="G20" s="34" t="s">
        <v>83</v>
      </c>
      <c r="H20" s="35"/>
    </row>
    <row r="21" spans="1:8" ht="27" customHeight="1" x14ac:dyDescent="0.2">
      <c r="A21" s="48" t="s">
        <v>36</v>
      </c>
      <c r="B21" s="56" t="s">
        <v>10</v>
      </c>
      <c r="C21" s="38" t="s">
        <v>37</v>
      </c>
      <c r="D21" s="39">
        <v>103688.34988945002</v>
      </c>
      <c r="E21" s="40">
        <v>122767.96585569992</v>
      </c>
      <c r="F21" s="57">
        <v>106685.07712350003</v>
      </c>
      <c r="G21" s="57">
        <v>112369.27892583002</v>
      </c>
      <c r="H21" s="41">
        <f>SUM(D21:G21)</f>
        <v>445510.67179448</v>
      </c>
    </row>
    <row r="22" spans="1:8" ht="31.5" customHeight="1" x14ac:dyDescent="0.2">
      <c r="A22" s="58" t="s">
        <v>38</v>
      </c>
      <c r="B22" s="53" t="s">
        <v>8</v>
      </c>
      <c r="C22" s="59" t="s">
        <v>39</v>
      </c>
      <c r="D22" s="55" t="s">
        <v>83</v>
      </c>
      <c r="E22" s="33" t="s">
        <v>83</v>
      </c>
      <c r="F22" s="34" t="s">
        <v>83</v>
      </c>
      <c r="G22" s="34" t="s">
        <v>83</v>
      </c>
      <c r="H22" s="35"/>
    </row>
    <row r="23" spans="1:8" ht="18" customHeight="1" x14ac:dyDescent="0.2">
      <c r="A23" s="48" t="s">
        <v>40</v>
      </c>
      <c r="B23" s="56" t="s">
        <v>10</v>
      </c>
      <c r="C23" s="60" t="s">
        <v>41</v>
      </c>
      <c r="D23" s="39" t="s">
        <v>83</v>
      </c>
      <c r="E23" s="40" t="s">
        <v>83</v>
      </c>
      <c r="F23" s="40" t="s">
        <v>83</v>
      </c>
      <c r="G23" s="40" t="s">
        <v>83</v>
      </c>
      <c r="H23" s="41"/>
    </row>
    <row r="24" spans="1:8" ht="16.5" customHeight="1" x14ac:dyDescent="0.2">
      <c r="A24" s="42"/>
      <c r="B24" s="43" t="s">
        <v>13</v>
      </c>
      <c r="C24" s="61" t="s">
        <v>42</v>
      </c>
      <c r="D24" s="62" t="s">
        <v>83</v>
      </c>
      <c r="E24" s="25" t="s">
        <v>83</v>
      </c>
      <c r="F24" s="25" t="s">
        <v>83</v>
      </c>
      <c r="G24" s="25" t="s">
        <v>83</v>
      </c>
      <c r="H24" s="26"/>
    </row>
    <row r="25" spans="1:8" ht="16.5" customHeight="1" x14ac:dyDescent="0.2">
      <c r="A25" s="21" t="s">
        <v>43</v>
      </c>
      <c r="B25" s="22" t="s">
        <v>16</v>
      </c>
      <c r="C25" s="63" t="s">
        <v>44</v>
      </c>
      <c r="D25" s="62">
        <v>575.57567000000006</v>
      </c>
      <c r="E25" s="25">
        <v>885.66277260000015</v>
      </c>
      <c r="F25" s="28">
        <v>8.0673612999999946</v>
      </c>
      <c r="G25" s="28">
        <v>187.78403000000009</v>
      </c>
      <c r="H25" s="26">
        <f>SUM(D25:G25)</f>
        <v>1657.0898339000003</v>
      </c>
    </row>
    <row r="26" spans="1:8" ht="16.5" customHeight="1" x14ac:dyDescent="0.2">
      <c r="A26" s="21" t="s">
        <v>45</v>
      </c>
      <c r="B26" s="22" t="s">
        <v>16</v>
      </c>
      <c r="C26" s="63" t="s">
        <v>46</v>
      </c>
      <c r="D26" s="62">
        <v>148.93036000000001</v>
      </c>
      <c r="E26" s="25">
        <v>29.465350000000008</v>
      </c>
      <c r="F26" s="28">
        <v>164.96435199999999</v>
      </c>
      <c r="G26" s="28">
        <v>23.650710000000004</v>
      </c>
      <c r="H26" s="26">
        <f t="shared" ref="H26:H35" si="0">SUM(D26:G26)</f>
        <v>367.01077199999997</v>
      </c>
    </row>
    <row r="27" spans="1:8" ht="16.5" customHeight="1" x14ac:dyDescent="0.2">
      <c r="A27" s="21"/>
      <c r="B27" s="22" t="s">
        <v>13</v>
      </c>
      <c r="C27" s="61" t="s">
        <v>14</v>
      </c>
      <c r="D27" s="62" t="s">
        <v>83</v>
      </c>
      <c r="E27" s="25" t="s">
        <v>83</v>
      </c>
      <c r="F27" s="28" t="s">
        <v>83</v>
      </c>
      <c r="G27" s="28" t="s">
        <v>83</v>
      </c>
      <c r="H27" s="26"/>
    </row>
    <row r="28" spans="1:8" ht="16.5" customHeight="1" x14ac:dyDescent="0.2">
      <c r="A28" s="21" t="s">
        <v>47</v>
      </c>
      <c r="B28" s="22" t="s">
        <v>16</v>
      </c>
      <c r="C28" s="63" t="s">
        <v>44</v>
      </c>
      <c r="D28" s="62">
        <v>742.30009820000032</v>
      </c>
      <c r="E28" s="25">
        <v>610.7498788000006</v>
      </c>
      <c r="F28" s="28">
        <v>575.31546610000044</v>
      </c>
      <c r="G28" s="28">
        <v>766.56078840000077</v>
      </c>
      <c r="H28" s="26">
        <f t="shared" si="0"/>
        <v>2694.9262315000024</v>
      </c>
    </row>
    <row r="29" spans="1:8" ht="16.5" customHeight="1" x14ac:dyDescent="0.2">
      <c r="A29" s="45" t="s">
        <v>48</v>
      </c>
      <c r="B29" s="46" t="s">
        <v>16</v>
      </c>
      <c r="C29" s="63" t="s">
        <v>46</v>
      </c>
      <c r="D29" s="62">
        <v>554.14443939999921</v>
      </c>
      <c r="E29" s="25">
        <v>590.88259399999947</v>
      </c>
      <c r="F29" s="28">
        <v>554.82039509999959</v>
      </c>
      <c r="G29" s="28">
        <v>678.8141033000004</v>
      </c>
      <c r="H29" s="26">
        <f t="shared" si="0"/>
        <v>2378.6615317999986</v>
      </c>
    </row>
    <row r="30" spans="1:8" ht="18" customHeight="1" x14ac:dyDescent="0.2">
      <c r="A30" s="64" t="s">
        <v>49</v>
      </c>
      <c r="B30" s="65" t="s">
        <v>10</v>
      </c>
      <c r="C30" s="66" t="s">
        <v>50</v>
      </c>
      <c r="D30" s="49" t="s">
        <v>83</v>
      </c>
      <c r="E30" s="50" t="s">
        <v>83</v>
      </c>
      <c r="F30" s="67" t="s">
        <v>83</v>
      </c>
      <c r="G30" s="67" t="s">
        <v>83</v>
      </c>
      <c r="H30" s="51"/>
    </row>
    <row r="31" spans="1:8" ht="16.5" customHeight="1" x14ac:dyDescent="0.2">
      <c r="A31" s="68" t="s">
        <v>51</v>
      </c>
      <c r="B31" s="43" t="s">
        <v>13</v>
      </c>
      <c r="C31" s="61" t="s">
        <v>42</v>
      </c>
      <c r="D31" s="62">
        <v>570.9431660200006</v>
      </c>
      <c r="E31" s="25">
        <v>427.94891043999979</v>
      </c>
      <c r="F31" s="28">
        <v>50.420243079999992</v>
      </c>
      <c r="G31" s="28">
        <v>300.46055900000005</v>
      </c>
      <c r="H31" s="26">
        <f t="shared" si="0"/>
        <v>1349.7728785400006</v>
      </c>
    </row>
    <row r="32" spans="1:8" ht="16.5" customHeight="1" x14ac:dyDescent="0.2">
      <c r="A32" s="69" t="s">
        <v>52</v>
      </c>
      <c r="B32" s="46" t="s">
        <v>13</v>
      </c>
      <c r="C32" s="61" t="s">
        <v>14</v>
      </c>
      <c r="D32" s="62">
        <v>3771.5677692299801</v>
      </c>
      <c r="E32" s="25">
        <v>3960.5148419599823</v>
      </c>
      <c r="F32" s="28">
        <v>3834.8566356699785</v>
      </c>
      <c r="G32" s="28">
        <v>4566.3459797499663</v>
      </c>
      <c r="H32" s="26">
        <f t="shared" si="0"/>
        <v>16133.285226609907</v>
      </c>
    </row>
    <row r="33" spans="1:8" ht="31.5" customHeight="1" x14ac:dyDescent="0.2">
      <c r="A33" s="64" t="s">
        <v>53</v>
      </c>
      <c r="B33" s="65" t="s">
        <v>10</v>
      </c>
      <c r="C33" s="66" t="s">
        <v>54</v>
      </c>
      <c r="D33" s="49" t="s">
        <v>83</v>
      </c>
      <c r="E33" s="50" t="s">
        <v>83</v>
      </c>
      <c r="F33" s="50" t="s">
        <v>83</v>
      </c>
      <c r="G33" s="50" t="s">
        <v>83</v>
      </c>
      <c r="H33" s="51"/>
    </row>
    <row r="34" spans="1:8" ht="15" customHeight="1" x14ac:dyDescent="0.2">
      <c r="A34" s="42" t="s">
        <v>55</v>
      </c>
      <c r="B34" s="43" t="s">
        <v>13</v>
      </c>
      <c r="C34" s="61" t="s">
        <v>42</v>
      </c>
      <c r="D34" s="62">
        <v>276.25566900000007</v>
      </c>
      <c r="E34" s="25">
        <v>230.65309879999998</v>
      </c>
      <c r="F34" s="28">
        <v>208.12966599999996</v>
      </c>
      <c r="G34" s="28">
        <v>848.15808999999979</v>
      </c>
      <c r="H34" s="26">
        <f t="shared" si="0"/>
        <v>1563.1965237999998</v>
      </c>
    </row>
    <row r="35" spans="1:8" ht="15" customHeight="1" x14ac:dyDescent="0.2">
      <c r="A35" s="45" t="s">
        <v>56</v>
      </c>
      <c r="B35" s="46" t="s">
        <v>13</v>
      </c>
      <c r="C35" s="61" t="s">
        <v>14</v>
      </c>
      <c r="D35" s="62">
        <v>1453.9715156999935</v>
      </c>
      <c r="E35" s="25">
        <v>1689.7235040999958</v>
      </c>
      <c r="F35" s="28">
        <v>1454.1224896999911</v>
      </c>
      <c r="G35" s="28">
        <v>2235.3809111199866</v>
      </c>
      <c r="H35" s="26">
        <f t="shared" si="0"/>
        <v>6833.1984206199668</v>
      </c>
    </row>
    <row r="36" spans="1:8" ht="18" customHeight="1" x14ac:dyDescent="0.2">
      <c r="A36" s="64" t="s">
        <v>57</v>
      </c>
      <c r="B36" s="65" t="s">
        <v>10</v>
      </c>
      <c r="C36" s="66" t="s">
        <v>58</v>
      </c>
      <c r="D36" s="49" t="s">
        <v>83</v>
      </c>
      <c r="E36" s="50" t="s">
        <v>83</v>
      </c>
      <c r="F36" s="67" t="s">
        <v>83</v>
      </c>
      <c r="G36" s="67" t="s">
        <v>83</v>
      </c>
      <c r="H36" s="51"/>
    </row>
    <row r="37" spans="1:8" ht="16.5" customHeight="1" x14ac:dyDescent="0.2">
      <c r="A37" s="42"/>
      <c r="B37" s="43" t="s">
        <v>13</v>
      </c>
      <c r="C37" s="61" t="s">
        <v>42</v>
      </c>
      <c r="D37" s="62" t="s">
        <v>83</v>
      </c>
      <c r="E37" s="25" t="s">
        <v>83</v>
      </c>
      <c r="F37" s="28" t="s">
        <v>83</v>
      </c>
      <c r="G37" s="28" t="s">
        <v>83</v>
      </c>
      <c r="H37" s="26"/>
    </row>
    <row r="38" spans="1:8" ht="16.5" customHeight="1" x14ac:dyDescent="0.2">
      <c r="A38" s="21" t="s">
        <v>59</v>
      </c>
      <c r="B38" s="22" t="s">
        <v>16</v>
      </c>
      <c r="C38" s="63" t="s">
        <v>60</v>
      </c>
      <c r="D38" s="62">
        <v>196.07450800000007</v>
      </c>
      <c r="E38" s="25">
        <v>277.9503954000001</v>
      </c>
      <c r="F38" s="28">
        <v>4.2601139999999997</v>
      </c>
      <c r="G38" s="28">
        <v>15.601988000000008</v>
      </c>
      <c r="H38" s="26">
        <f t="shared" ref="H38:H46" si="1">SUM(D38:G38)</f>
        <v>493.88700540000019</v>
      </c>
    </row>
    <row r="39" spans="1:8" ht="16.5" customHeight="1" x14ac:dyDescent="0.2">
      <c r="A39" s="21" t="s">
        <v>61</v>
      </c>
      <c r="B39" s="22" t="s">
        <v>16</v>
      </c>
      <c r="C39" s="63" t="s">
        <v>46</v>
      </c>
      <c r="D39" s="62">
        <v>6.1165000000000004E-2</v>
      </c>
      <c r="E39" s="25">
        <v>0.60138000000000003</v>
      </c>
      <c r="F39" s="28">
        <v>2.6666000000000002E-2</v>
      </c>
      <c r="G39" s="28">
        <v>7.3209999999999997E-2</v>
      </c>
      <c r="H39" s="26">
        <f t="shared" si="1"/>
        <v>0.76242100000000002</v>
      </c>
    </row>
    <row r="40" spans="1:8" ht="16.5" customHeight="1" x14ac:dyDescent="0.2">
      <c r="A40" s="21"/>
      <c r="B40" s="22" t="s">
        <v>13</v>
      </c>
      <c r="C40" s="61" t="s">
        <v>14</v>
      </c>
      <c r="D40" s="62" t="s">
        <v>83</v>
      </c>
      <c r="E40" s="25" t="s">
        <v>83</v>
      </c>
      <c r="F40" s="28" t="s">
        <v>83</v>
      </c>
      <c r="G40" s="28" t="s">
        <v>83</v>
      </c>
      <c r="H40" s="26"/>
    </row>
    <row r="41" spans="1:8" ht="16.5" customHeight="1" x14ac:dyDescent="0.2">
      <c r="A41" s="21" t="s">
        <v>62</v>
      </c>
      <c r="B41" s="22" t="s">
        <v>16</v>
      </c>
      <c r="C41" s="63" t="s">
        <v>60</v>
      </c>
      <c r="D41" s="62">
        <v>2345.236816859986</v>
      </c>
      <c r="E41" s="25">
        <v>2741.2452154999964</v>
      </c>
      <c r="F41" s="28">
        <v>2604.7800614999924</v>
      </c>
      <c r="G41" s="28">
        <v>2560.8520219999737</v>
      </c>
      <c r="H41" s="26">
        <f t="shared" si="1"/>
        <v>10252.114115859949</v>
      </c>
    </row>
    <row r="42" spans="1:8" ht="16.5" customHeight="1" x14ac:dyDescent="0.2">
      <c r="A42" s="45" t="s">
        <v>63</v>
      </c>
      <c r="B42" s="46" t="s">
        <v>16</v>
      </c>
      <c r="C42" s="63" t="s">
        <v>46</v>
      </c>
      <c r="D42" s="62">
        <v>1.4419100000000011</v>
      </c>
      <c r="E42" s="25">
        <v>0.6417590000000003</v>
      </c>
      <c r="F42" s="28">
        <v>1.8716399999999993</v>
      </c>
      <c r="G42" s="28">
        <v>0.74496210000000018</v>
      </c>
      <c r="H42" s="26">
        <f t="shared" si="1"/>
        <v>4.700271100000001</v>
      </c>
    </row>
    <row r="43" spans="1:8" ht="18" customHeight="1" x14ac:dyDescent="0.2">
      <c r="A43" s="64" t="s">
        <v>64</v>
      </c>
      <c r="B43" s="65" t="s">
        <v>10</v>
      </c>
      <c r="C43" s="66" t="s">
        <v>65</v>
      </c>
      <c r="D43" s="49" t="s">
        <v>83</v>
      </c>
      <c r="E43" s="50" t="s">
        <v>83</v>
      </c>
      <c r="F43" s="67" t="s">
        <v>83</v>
      </c>
      <c r="G43" s="67" t="s">
        <v>83</v>
      </c>
      <c r="H43" s="51"/>
    </row>
    <row r="44" spans="1:8" ht="16.5" customHeight="1" x14ac:dyDescent="0.2">
      <c r="A44" s="42" t="s">
        <v>66</v>
      </c>
      <c r="B44" s="43" t="s">
        <v>13</v>
      </c>
      <c r="C44" s="61" t="s">
        <v>42</v>
      </c>
      <c r="D44" s="62">
        <v>41.666799999999995</v>
      </c>
      <c r="E44" s="25">
        <v>23.703480000000003</v>
      </c>
      <c r="F44" s="28">
        <v>37.458240000000004</v>
      </c>
      <c r="G44" s="28">
        <v>53.811549999999983</v>
      </c>
      <c r="H44" s="26">
        <f t="shared" si="1"/>
        <v>156.64006999999998</v>
      </c>
    </row>
    <row r="45" spans="1:8" ht="16.5" customHeight="1" x14ac:dyDescent="0.2">
      <c r="A45" s="45" t="s">
        <v>67</v>
      </c>
      <c r="B45" s="46" t="s">
        <v>13</v>
      </c>
      <c r="C45" s="61" t="s">
        <v>14</v>
      </c>
      <c r="D45" s="62">
        <v>2894.0461179999916</v>
      </c>
      <c r="E45" s="25">
        <v>3343.9975959999965</v>
      </c>
      <c r="F45" s="28">
        <v>3505.6108640000002</v>
      </c>
      <c r="G45" s="28">
        <v>3579.0856544999988</v>
      </c>
      <c r="H45" s="26">
        <f t="shared" si="1"/>
        <v>13322.740232499988</v>
      </c>
    </row>
    <row r="46" spans="1:8" ht="18" customHeight="1" x14ac:dyDescent="0.2">
      <c r="A46" s="64" t="s">
        <v>68</v>
      </c>
      <c r="B46" s="65" t="s">
        <v>10</v>
      </c>
      <c r="C46" s="66" t="s">
        <v>69</v>
      </c>
      <c r="D46" s="49">
        <v>3291.8969451000089</v>
      </c>
      <c r="E46" s="50">
        <v>2510.8012203599947</v>
      </c>
      <c r="F46" s="67">
        <v>2671.7514680000018</v>
      </c>
      <c r="G46" s="67">
        <v>3207.1153775500024</v>
      </c>
      <c r="H46" s="51">
        <f t="shared" si="1"/>
        <v>11681.565011010009</v>
      </c>
    </row>
    <row r="47" spans="1:8" ht="18" customHeight="1" x14ac:dyDescent="0.2">
      <c r="A47" s="64" t="s">
        <v>70</v>
      </c>
      <c r="B47" s="65" t="s">
        <v>10</v>
      </c>
      <c r="C47" s="66" t="s">
        <v>22</v>
      </c>
      <c r="D47" s="49" t="s">
        <v>83</v>
      </c>
      <c r="E47" s="50" t="s">
        <v>83</v>
      </c>
      <c r="F47" s="67" t="s">
        <v>83</v>
      </c>
      <c r="G47" s="67" t="s">
        <v>83</v>
      </c>
      <c r="H47" s="51"/>
    </row>
    <row r="48" spans="1:8" ht="16.5" customHeight="1" x14ac:dyDescent="0.2">
      <c r="A48" s="42" t="s">
        <v>71</v>
      </c>
      <c r="B48" s="43" t="s">
        <v>13</v>
      </c>
      <c r="C48" s="61" t="s">
        <v>72</v>
      </c>
      <c r="D48" s="62">
        <v>15.831726000000003</v>
      </c>
      <c r="E48" s="25">
        <v>11.8320425</v>
      </c>
      <c r="F48" s="28">
        <v>15.328023799999997</v>
      </c>
      <c r="G48" s="28">
        <v>10.331744</v>
      </c>
      <c r="H48" s="26">
        <f t="shared" ref="H48:H54" si="2">SUM(D48:G48)</f>
        <v>53.323536300000001</v>
      </c>
    </row>
    <row r="49" spans="1:12" ht="16.5" customHeight="1" x14ac:dyDescent="0.2">
      <c r="A49" s="21"/>
      <c r="B49" s="22" t="s">
        <v>13</v>
      </c>
      <c r="C49" s="61" t="s">
        <v>73</v>
      </c>
      <c r="D49" s="62" t="s">
        <v>83</v>
      </c>
      <c r="E49" s="25" t="s">
        <v>83</v>
      </c>
      <c r="F49" s="28" t="s">
        <v>83</v>
      </c>
      <c r="G49" s="28" t="s">
        <v>83</v>
      </c>
      <c r="H49" s="26"/>
    </row>
    <row r="50" spans="1:12" ht="16.5" customHeight="1" x14ac:dyDescent="0.2">
      <c r="A50" s="21" t="s">
        <v>74</v>
      </c>
      <c r="B50" s="22" t="s">
        <v>16</v>
      </c>
      <c r="C50" s="63" t="s">
        <v>75</v>
      </c>
      <c r="D50" s="62">
        <v>277.79596500000002</v>
      </c>
      <c r="E50" s="25">
        <v>1088.9077461700001</v>
      </c>
      <c r="F50" s="28">
        <v>277.21397640000004</v>
      </c>
      <c r="G50" s="28">
        <v>435.98969700000021</v>
      </c>
      <c r="H50" s="26">
        <f t="shared" si="2"/>
        <v>2079.9073845700004</v>
      </c>
    </row>
    <row r="51" spans="1:12" ht="16.5" customHeight="1" x14ac:dyDescent="0.2">
      <c r="A51" s="21" t="s">
        <v>76</v>
      </c>
      <c r="B51" s="22" t="s">
        <v>16</v>
      </c>
      <c r="C51" s="63" t="s">
        <v>77</v>
      </c>
      <c r="D51" s="62">
        <v>1187.9486589999985</v>
      </c>
      <c r="E51" s="25">
        <v>1104.4315726999992</v>
      </c>
      <c r="F51" s="28">
        <v>1205.0219939999997</v>
      </c>
      <c r="G51" s="28">
        <v>1571.514643699998</v>
      </c>
      <c r="H51" s="26">
        <f t="shared" si="2"/>
        <v>5068.9168693999954</v>
      </c>
    </row>
    <row r="52" spans="1:12" ht="16.5" customHeight="1" x14ac:dyDescent="0.2">
      <c r="A52" s="21"/>
      <c r="B52" s="22" t="s">
        <v>13</v>
      </c>
      <c r="C52" s="61" t="s">
        <v>22</v>
      </c>
      <c r="D52" s="62" t="s">
        <v>83</v>
      </c>
      <c r="E52" s="25" t="s">
        <v>83</v>
      </c>
      <c r="F52" s="28" t="s">
        <v>83</v>
      </c>
      <c r="G52" s="28" t="s">
        <v>83</v>
      </c>
      <c r="H52" s="26"/>
    </row>
    <row r="53" spans="1:12" ht="16.5" customHeight="1" x14ac:dyDescent="0.2">
      <c r="A53" s="21" t="s">
        <v>78</v>
      </c>
      <c r="B53" s="22" t="s">
        <v>16</v>
      </c>
      <c r="C53" s="63" t="s">
        <v>79</v>
      </c>
      <c r="D53" s="62">
        <v>2.5422000000000004E-2</v>
      </c>
      <c r="E53" s="25">
        <v>1.3221E-2</v>
      </c>
      <c r="F53" s="28">
        <v>0.30230400000000002</v>
      </c>
      <c r="G53" s="28">
        <v>4.8531900000000003E-2</v>
      </c>
      <c r="H53" s="26">
        <f t="shared" si="2"/>
        <v>0.38947890000000002</v>
      </c>
    </row>
    <row r="54" spans="1:12" ht="16.5" customHeight="1" x14ac:dyDescent="0.2">
      <c r="A54" s="45" t="s">
        <v>80</v>
      </c>
      <c r="B54" s="46" t="s">
        <v>16</v>
      </c>
      <c r="C54" s="63" t="s">
        <v>22</v>
      </c>
      <c r="D54" s="62">
        <v>3121.2209136399983</v>
      </c>
      <c r="E54" s="25">
        <v>4010.7481186300092</v>
      </c>
      <c r="F54" s="28">
        <v>3616.7227436100111</v>
      </c>
      <c r="G54" s="28">
        <v>3696.3496770700067</v>
      </c>
      <c r="H54" s="26">
        <f t="shared" si="2"/>
        <v>14445.041452950027</v>
      </c>
      <c r="J54" s="84"/>
      <c r="K54" s="79"/>
      <c r="L54" s="79"/>
    </row>
    <row r="55" spans="1:12" ht="31.5" customHeight="1" x14ac:dyDescent="0.2">
      <c r="A55" s="86" t="s">
        <v>81</v>
      </c>
      <c r="B55" s="87"/>
      <c r="C55" s="88"/>
      <c r="D55" s="55">
        <v>740.79613956999822</v>
      </c>
      <c r="E55" s="33">
        <v>572.07047457999931</v>
      </c>
      <c r="F55" s="34">
        <v>801.60177558999817</v>
      </c>
      <c r="G55" s="34">
        <v>623.10791015999769</v>
      </c>
      <c r="H55" s="70">
        <f>SUM(D55:G55)</f>
        <v>2737.576299899993</v>
      </c>
      <c r="J55" s="84"/>
      <c r="K55" s="79"/>
      <c r="L55" s="79"/>
    </row>
    <row r="56" spans="1:12" ht="30.75" customHeight="1" thickBot="1" x14ac:dyDescent="0.25">
      <c r="A56" s="71" t="s">
        <v>82</v>
      </c>
      <c r="B56" s="72"/>
      <c r="C56" s="72"/>
      <c r="D56" s="73">
        <f>SUM(D7:D55)</f>
        <v>127561.78142467003</v>
      </c>
      <c r="E56" s="73">
        <f>SUM(E7:E55)</f>
        <v>148313.0978822399</v>
      </c>
      <c r="F56" s="73">
        <f>SUM(F7:F55)</f>
        <v>129340.36391034999</v>
      </c>
      <c r="G56" s="74">
        <f>SUM(G7:G55)</f>
        <v>139359.27473037998</v>
      </c>
      <c r="H56" s="75">
        <f>SUM(H5:H55)</f>
        <v>544574.51794763969</v>
      </c>
    </row>
    <row r="57" spans="1:12" s="76" customFormat="1" ht="20.25" customHeight="1" x14ac:dyDescent="0.2">
      <c r="A57" s="89"/>
      <c r="B57" s="89"/>
      <c r="C57" s="89"/>
      <c r="D57" s="89"/>
      <c r="E57" s="89"/>
      <c r="F57" s="89"/>
      <c r="G57" s="89"/>
      <c r="H57" s="89"/>
      <c r="J57" s="85"/>
    </row>
    <row r="58" spans="1:12" x14ac:dyDescent="0.2">
      <c r="A58" s="80" t="s">
        <v>84</v>
      </c>
      <c r="D58" s="24"/>
      <c r="H58" s="77"/>
    </row>
    <row r="59" spans="1:12" x14ac:dyDescent="0.2">
      <c r="A59" s="80" t="s">
        <v>87</v>
      </c>
    </row>
  </sheetData>
  <mergeCells count="2">
    <mergeCell ref="A55:C55"/>
    <mergeCell ref="A57:H57"/>
  </mergeCells>
  <pageMargins left="0.98425196850393704" right="0.59055118110236227" top="2.5196850393700787" bottom="0.55118110236220474" header="0.31496062992125984" footer="0.31496062992125984"/>
  <pageSetup paperSize="9" scale="4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Deutsch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EZV</dc:creator>
  <cp:lastModifiedBy>Staub Isabelle EZV</cp:lastModifiedBy>
  <dcterms:created xsi:type="dcterms:W3CDTF">2023-02-01T13:41:33Z</dcterms:created>
  <dcterms:modified xsi:type="dcterms:W3CDTF">2023-02-07T10:38:56Z</dcterms:modified>
</cp:coreProperties>
</file>